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2011,01,02" sheetId="1" r:id="rId1"/>
  </sheets>
  <definedNames>
    <definedName name="_xlnm.Print_Area" localSheetId="0">'2011,01,02'!$A$1:$M$122</definedName>
  </definedNames>
  <calcPr fullCalcOnLoad="1"/>
</workbook>
</file>

<file path=xl/sharedStrings.xml><?xml version="1.0" encoding="utf-8"?>
<sst xmlns="http://schemas.openxmlformats.org/spreadsheetml/2006/main" count="758" uniqueCount="412">
  <si>
    <t xml:space="preserve">                                    Уважаемые земледельцы!</t>
  </si>
  <si>
    <t xml:space="preserve">                                             Предлагаем Вам высокоэффективные средства защиты растений с гарантией качества.</t>
  </si>
  <si>
    <t>Культура</t>
  </si>
  <si>
    <t>Препарат</t>
  </si>
  <si>
    <t>ВДГ</t>
  </si>
  <si>
    <t>0,1-0,2</t>
  </si>
  <si>
    <t>Байер КропСайенс</t>
  </si>
  <si>
    <t>оз.яр.пшеница, оз.яр.ячмень, лен, кукуруза</t>
  </si>
  <si>
    <t>Бетанал Эксперт ОФ</t>
  </si>
  <si>
    <t>КЭ</t>
  </si>
  <si>
    <t>4х5 л к</t>
  </si>
  <si>
    <t>1,0-3,0</t>
  </si>
  <si>
    <t>сах.стол. кормовая свекла</t>
  </si>
  <si>
    <t>4x5 л к</t>
  </si>
  <si>
    <t>ЗАО ТД"АгроХимПром</t>
  </si>
  <si>
    <t>ЭМВ</t>
  </si>
  <si>
    <t>Мерлин</t>
  </si>
  <si>
    <t>6х0,5 кг ф</t>
  </si>
  <si>
    <t>0,10-0,16</t>
  </si>
  <si>
    <t>кукуруза</t>
  </si>
  <si>
    <t>СП</t>
  </si>
  <si>
    <t>10х1 кг кор</t>
  </si>
  <si>
    <t>картофель, томаты, люцерна, роза.</t>
  </si>
  <si>
    <t>25 кг м</t>
  </si>
  <si>
    <t>10 кг кор</t>
  </si>
  <si>
    <t>Агритокс</t>
  </si>
  <si>
    <t>ВР</t>
  </si>
  <si>
    <t>2х10 л к</t>
  </si>
  <si>
    <t>0,5-1,5</t>
  </si>
  <si>
    <t>0,4-0,9</t>
  </si>
  <si>
    <t>оз.яр.пшеница</t>
  </si>
  <si>
    <t>Пума Супер 7,5</t>
  </si>
  <si>
    <t>0,6-1,0</t>
  </si>
  <si>
    <t>оз.яр.пшеница, яр.ячмень</t>
  </si>
  <si>
    <t>Аккурат</t>
  </si>
  <si>
    <t>50 г</t>
  </si>
  <si>
    <t>6-10 г</t>
  </si>
  <si>
    <t>Кеминова А/С</t>
  </si>
  <si>
    <t>зерновые</t>
  </si>
  <si>
    <t>МетАлт</t>
  </si>
  <si>
    <t>Глифос</t>
  </si>
  <si>
    <t>2-4,0</t>
  </si>
  <si>
    <t>сплошного действия</t>
  </si>
  <si>
    <t>Агроксон</t>
  </si>
  <si>
    <t>ВК</t>
  </si>
  <si>
    <t>зерновые.лен,рис</t>
  </si>
  <si>
    <t>20л</t>
  </si>
  <si>
    <t>Агро-Кеми</t>
  </si>
  <si>
    <t>Пантера</t>
  </si>
  <si>
    <t>Кемтура</t>
  </si>
  <si>
    <t>свекла, картофель,подсолнечник,овощи</t>
  </si>
  <si>
    <t>Пивалт</t>
  </si>
  <si>
    <t>0,5-0,8</t>
  </si>
  <si>
    <t>горох, соя,мн.травы</t>
  </si>
  <si>
    <t>12х1 л ф</t>
  </si>
  <si>
    <t>КС</t>
  </si>
  <si>
    <t>Данадим</t>
  </si>
  <si>
    <t>0,5-3,0</t>
  </si>
  <si>
    <t>зерновые.просо,свекла,овощные…</t>
  </si>
  <si>
    <t>Алтальф</t>
  </si>
  <si>
    <t>зерновые,картфель,свекла,горох</t>
  </si>
  <si>
    <t>Парашют</t>
  </si>
  <si>
    <t>МКС</t>
  </si>
  <si>
    <t>0,3-1,5</t>
  </si>
  <si>
    <t>зерновые,з/бобовые,лен,кукуруза,виноград</t>
  </si>
  <si>
    <t>Фуфанон</t>
  </si>
  <si>
    <t>Алтын</t>
  </si>
  <si>
    <t>зерновые, картофель,свекла,горох,овощи</t>
  </si>
  <si>
    <t>0,4-0,5</t>
  </si>
  <si>
    <t>зерновые, лен,просо</t>
  </si>
  <si>
    <t>Винцит</t>
  </si>
  <si>
    <t>1,5-2,0</t>
  </si>
  <si>
    <t>зерновые,лен,просо,горох,кукуруза,рис</t>
  </si>
  <si>
    <t>1,0-1,25</t>
  </si>
  <si>
    <t>Фундазол</t>
  </si>
  <si>
    <t>20кг</t>
  </si>
  <si>
    <t>2,0-6,0</t>
  </si>
  <si>
    <t>зерновые,соя, вика,овощные</t>
  </si>
  <si>
    <t>Витавакс200</t>
  </si>
  <si>
    <t>2-2,5</t>
  </si>
  <si>
    <t>зерновые, кукуруза,лен,просо</t>
  </si>
  <si>
    <t>0,4-0,6</t>
  </si>
  <si>
    <t>зерновые, виноград</t>
  </si>
  <si>
    <t>Сектин Феномен</t>
  </si>
  <si>
    <t>картофель, томаты</t>
  </si>
  <si>
    <t>Пеннкоцеб</t>
  </si>
  <si>
    <t>1,2-1,6</t>
  </si>
  <si>
    <t>картофель,томаты,виноград</t>
  </si>
  <si>
    <t>Превикур</t>
  </si>
  <si>
    <t>2,0-3,0</t>
  </si>
  <si>
    <t>огурцы открытого грунта</t>
  </si>
  <si>
    <t>1,5-3,0</t>
  </si>
  <si>
    <t>зерновые,рапс</t>
  </si>
  <si>
    <t>Байлетон</t>
  </si>
  <si>
    <t>0,06-1,0</t>
  </si>
  <si>
    <t>зерновые,свекла,кукруза,огурцы,томаты..</t>
  </si>
  <si>
    <t>Зато</t>
  </si>
  <si>
    <t>0,14-0,15</t>
  </si>
  <si>
    <t>яблоня,груши</t>
  </si>
  <si>
    <t>Импакт 250</t>
  </si>
  <si>
    <t>СК</t>
  </si>
  <si>
    <t>0,25-0,5</t>
  </si>
  <si>
    <t>зерновые,свекла,яблоня,виноград</t>
  </si>
  <si>
    <t>0,5-1,0</t>
  </si>
  <si>
    <t xml:space="preserve"> СП</t>
  </si>
  <si>
    <t>0,3-2,0</t>
  </si>
  <si>
    <t>зерновые,соя,свекла,лен,овощи</t>
  </si>
  <si>
    <t>Баста</t>
  </si>
  <si>
    <t>подсолн.,рапс,лен,соя,горох,люцерна</t>
  </si>
  <si>
    <t>Фирма производитель</t>
  </si>
  <si>
    <t>Препаратив. Форма</t>
  </si>
  <si>
    <t>Упаковка к - канистра ф - флакон
кор - коробка</t>
  </si>
  <si>
    <t>Норма расхода л, кг/га, т</t>
  </si>
  <si>
    <t>Протравители (обработка семян)  при НВ-250 кг/га</t>
  </si>
  <si>
    <t>Инсектициды</t>
  </si>
  <si>
    <t>Алтсил</t>
  </si>
  <si>
    <t>Фунгициды</t>
  </si>
  <si>
    <t>Гербициды</t>
  </si>
  <si>
    <t>0,1</t>
  </si>
  <si>
    <t>Сильвет Голд</t>
  </si>
  <si>
    <t>1л</t>
  </si>
  <si>
    <t>5л</t>
  </si>
  <si>
    <t>0,8-1,0</t>
  </si>
  <si>
    <t>20л к</t>
  </si>
  <si>
    <t>зерновые, кукуруза, пары</t>
  </si>
  <si>
    <t>Дюпон</t>
  </si>
  <si>
    <t>Артстар</t>
  </si>
  <si>
    <t>Винцит экстра</t>
  </si>
  <si>
    <t>0,6-0,8</t>
  </si>
  <si>
    <t>Карибу</t>
  </si>
  <si>
    <t>Раксил Ультра</t>
  </si>
  <si>
    <t>0,2-0,25</t>
  </si>
  <si>
    <t>МД</t>
  </si>
  <si>
    <t>0,05-0,1</t>
  </si>
  <si>
    <t>Секатор Турбо</t>
  </si>
  <si>
    <t>Фуроре Ультра</t>
  </si>
  <si>
    <t>0,5-0,75</t>
  </si>
  <si>
    <t>1х5 кг</t>
  </si>
  <si>
    <t>0,5-1,4</t>
  </si>
  <si>
    <t>Татрел 300</t>
  </si>
  <si>
    <t>Титус</t>
  </si>
  <si>
    <t>0,6кг</t>
  </si>
  <si>
    <t>0,5 кг</t>
  </si>
  <si>
    <t>0,03</t>
  </si>
  <si>
    <t>картофель, кукуруза</t>
  </si>
  <si>
    <t>СТС</t>
  </si>
  <si>
    <t>Конфидор Экстра</t>
  </si>
  <si>
    <t>12х0,4кг</t>
  </si>
  <si>
    <t>0,03-0,05</t>
  </si>
  <si>
    <t>Децис Профи</t>
  </si>
  <si>
    <t>12х0,6кг</t>
  </si>
  <si>
    <t>0,02-0,05</t>
  </si>
  <si>
    <t xml:space="preserve">Фалькон </t>
  </si>
  <si>
    <t xml:space="preserve">Фоликур </t>
  </si>
  <si>
    <t>картофель, зерновые,томаты,огурцы, розы.</t>
  </si>
  <si>
    <t>против растрескивания рапса и гороха</t>
  </si>
  <si>
    <t>Эластик</t>
  </si>
  <si>
    <t xml:space="preserve">                                                                                                              Адюванты</t>
  </si>
  <si>
    <t>0,7-1,3</t>
  </si>
  <si>
    <t>Базис</t>
  </si>
  <si>
    <t>20-25г</t>
  </si>
  <si>
    <t>Россия</t>
  </si>
  <si>
    <t>Стоимость обработки       1 га/тн,  рублей</t>
  </si>
  <si>
    <t>41-69,00</t>
  </si>
  <si>
    <t>Тренд 90</t>
  </si>
  <si>
    <t>ПАВ</t>
  </si>
  <si>
    <t>0,2</t>
  </si>
  <si>
    <t>сах.стол. кормовая свекла, кукуруза, картофель</t>
  </si>
  <si>
    <r>
      <t>2</t>
    </r>
    <r>
      <rPr>
        <sz val="10"/>
        <rFont val="Arial Cyr"/>
        <family val="0"/>
      </rPr>
      <t>×</t>
    </r>
    <r>
      <rPr>
        <sz val="10"/>
        <rFont val="Times New Roman"/>
        <family val="1"/>
      </rPr>
      <t>10 л к</t>
    </r>
  </si>
  <si>
    <t>0,3-0,5</t>
  </si>
  <si>
    <t>Бетакс Трио</t>
  </si>
  <si>
    <t>Дитокс</t>
  </si>
  <si>
    <t>Ламадор</t>
  </si>
  <si>
    <t>0,15-0,2</t>
  </si>
  <si>
    <t>Престиж</t>
  </si>
  <si>
    <t>0,7-1,0</t>
  </si>
  <si>
    <t>картофель</t>
  </si>
  <si>
    <t>Зенкор Техно</t>
  </si>
  <si>
    <t>10кг</t>
  </si>
  <si>
    <t>Инфинито</t>
  </si>
  <si>
    <t>Римус</t>
  </si>
  <si>
    <t xml:space="preserve">картофель, кукуруза </t>
  </si>
  <si>
    <t>зерн.картофель,свекла,горох,рапс,овощи, яблоня</t>
  </si>
  <si>
    <t>95-127,00</t>
  </si>
  <si>
    <t>349-1047,00</t>
  </si>
  <si>
    <t>900-2700,0</t>
  </si>
  <si>
    <t>40-67,00</t>
  </si>
  <si>
    <t>550-880,0</t>
  </si>
  <si>
    <t>245-455,0</t>
  </si>
  <si>
    <t>165-990,0</t>
  </si>
  <si>
    <t>150-900,0</t>
  </si>
  <si>
    <t>66-133,0</t>
  </si>
  <si>
    <t>209-1396,0</t>
  </si>
  <si>
    <t>Цена с НДС, руб/кг, л при продаже с отсрочкой платежа            до 3 мес.</t>
  </si>
  <si>
    <t>Цена с НДС, руб/кг, л при продаже с отсрочкой платежа                до 6 мес.</t>
  </si>
  <si>
    <t>Цена руб/кг,л при 100% предоплате,    в т.ч. НДС 18%</t>
  </si>
  <si>
    <t>182-365,00</t>
  </si>
  <si>
    <t>865-2422,0</t>
  </si>
  <si>
    <t>480-720,0</t>
  </si>
  <si>
    <t>3100-4650,0</t>
  </si>
  <si>
    <t>686-735,0</t>
  </si>
  <si>
    <t>791-989,0</t>
  </si>
  <si>
    <t>174-232,00</t>
  </si>
  <si>
    <t>570-950,0</t>
  </si>
  <si>
    <t>380-950,0</t>
  </si>
  <si>
    <t>180-225,00</t>
  </si>
  <si>
    <t>зерновые.сах.свекла, рапс</t>
  </si>
  <si>
    <t>198-976,00</t>
  </si>
  <si>
    <t>Фокстрот</t>
  </si>
  <si>
    <t>ВЭ</t>
  </si>
  <si>
    <t>оз.яр.пшеница, ячмень</t>
  </si>
  <si>
    <t>0,4-1,2</t>
  </si>
  <si>
    <t>130-390</t>
  </si>
  <si>
    <t>464-1161,00</t>
  </si>
  <si>
    <t>855-1122,00</t>
  </si>
  <si>
    <t>Грэнери</t>
  </si>
  <si>
    <t>12х0,5</t>
  </si>
  <si>
    <t>10-25г</t>
  </si>
  <si>
    <t>ООО "Агровит"</t>
  </si>
  <si>
    <t>зерновые, пшеница, ячмень,овес</t>
  </si>
  <si>
    <t>250г</t>
  </si>
  <si>
    <t>зерновые, сах.свекла</t>
  </si>
  <si>
    <t>0,12</t>
  </si>
  <si>
    <t>1,0 кг</t>
  </si>
  <si>
    <t>ООО"Агрусхим"</t>
  </si>
  <si>
    <t xml:space="preserve">КС </t>
  </si>
  <si>
    <t>272,5-545,0</t>
  </si>
  <si>
    <t>Инплант</t>
  </si>
  <si>
    <t>10 л</t>
  </si>
  <si>
    <t>США</t>
  </si>
  <si>
    <t>0,2-1,0</t>
  </si>
  <si>
    <t>400-2000</t>
  </si>
  <si>
    <t>сах.свекла, картофель, морковь,лук, лен.соя</t>
  </si>
  <si>
    <t>Центурион+Амиго</t>
  </si>
  <si>
    <t>СтарТерр</t>
  </si>
  <si>
    <t>3+9</t>
  </si>
  <si>
    <t>0,1-0,3</t>
  </si>
  <si>
    <t>59,3-178,5</t>
  </si>
  <si>
    <t>Майстер КомбиПак</t>
  </si>
  <si>
    <t>2,25 кг к</t>
  </si>
  <si>
    <t>0,125-0,15</t>
  </si>
  <si>
    <t>Кукуруза</t>
  </si>
  <si>
    <t>1249-1499</t>
  </si>
  <si>
    <t>Прозаро</t>
  </si>
  <si>
    <t>1,0-3,1</t>
  </si>
  <si>
    <t>1050-3150,1</t>
  </si>
  <si>
    <t>1020-1700</t>
  </si>
  <si>
    <t>зерновые, плодовые</t>
  </si>
  <si>
    <t>Танос</t>
  </si>
  <si>
    <t>0,6</t>
  </si>
  <si>
    <t xml:space="preserve">10х0,4 кг </t>
  </si>
  <si>
    <t>1350-3960,0</t>
  </si>
  <si>
    <t>72-90,1</t>
  </si>
  <si>
    <t>153-205,00</t>
  </si>
  <si>
    <t>750-1200,0</t>
  </si>
  <si>
    <t>150-450,0</t>
  </si>
  <si>
    <t>480-960,0</t>
  </si>
  <si>
    <t>210-280,0</t>
  </si>
  <si>
    <t>240-400,0</t>
  </si>
  <si>
    <t>89-224,0</t>
  </si>
  <si>
    <t>1260-1680,0</t>
  </si>
  <si>
    <t>1000-1125,0</t>
  </si>
  <si>
    <t>468-624,0</t>
  </si>
  <si>
    <t>675-1350,0</t>
  </si>
  <si>
    <t>53-960,0</t>
  </si>
  <si>
    <t>275-550,0</t>
  </si>
  <si>
    <t>825-1650,0</t>
  </si>
  <si>
    <t>Адмирал</t>
  </si>
  <si>
    <t>0,2-0,3</t>
  </si>
  <si>
    <t>665-997,50</t>
  </si>
  <si>
    <t>огурцы и томаты закрытого грунта</t>
  </si>
  <si>
    <t>Витацит</t>
  </si>
  <si>
    <t>150-200,00</t>
  </si>
  <si>
    <t>Пираклид</t>
  </si>
  <si>
    <t>АФД Кемикалс</t>
  </si>
  <si>
    <t>710-2040,01</t>
  </si>
  <si>
    <t>Альфашанс</t>
  </si>
  <si>
    <t>Димет</t>
  </si>
  <si>
    <t>150-900,1</t>
  </si>
  <si>
    <t>Аминка</t>
  </si>
  <si>
    <t>Глифид</t>
  </si>
  <si>
    <t>Селектор</t>
  </si>
  <si>
    <t>0,2-0,4</t>
  </si>
  <si>
    <t>360-720</t>
  </si>
  <si>
    <t>сахарная, кормовая свекла,морковь, соя</t>
  </si>
  <si>
    <t>Профи</t>
  </si>
  <si>
    <t>0,5</t>
  </si>
  <si>
    <t>Скорпион</t>
  </si>
  <si>
    <t>630-840,0</t>
  </si>
  <si>
    <t>подсолн.</t>
  </si>
  <si>
    <r>
      <t xml:space="preserve">                    ПРАЙС-ЛИСТ ООО "Сервис-Агро" - </t>
    </r>
    <r>
      <rPr>
        <b/>
        <sz val="14"/>
        <color indexed="10"/>
        <rFont val="Times New Roman"/>
        <family val="1"/>
      </rPr>
      <t xml:space="preserve">2011 </t>
    </r>
    <r>
      <rPr>
        <b/>
        <sz val="14"/>
        <rFont val="Times New Roman"/>
        <family val="1"/>
      </rPr>
      <t>год</t>
    </r>
  </si>
  <si>
    <t>Бис 300</t>
  </si>
  <si>
    <t>Ж</t>
  </si>
  <si>
    <t>4х4,8к</t>
  </si>
  <si>
    <t>0,4-0,7</t>
  </si>
  <si>
    <t>0,3-0,8</t>
  </si>
  <si>
    <t>Ацетохлор</t>
  </si>
  <si>
    <t>20 л</t>
  </si>
  <si>
    <t>1,5-3</t>
  </si>
  <si>
    <t>10х0,5кг</t>
  </si>
  <si>
    <t>0,3-0,35</t>
  </si>
  <si>
    <t>рапс</t>
  </si>
  <si>
    <t>20х0,1кг</t>
  </si>
  <si>
    <t>8-10 г</t>
  </si>
  <si>
    <t>2х10х0,6</t>
  </si>
  <si>
    <t>Зета</t>
  </si>
  <si>
    <t>2х10</t>
  </si>
  <si>
    <t>горох,соя</t>
  </si>
  <si>
    <t>2-5</t>
  </si>
  <si>
    <t>земли несельскохозяйственного назначения</t>
  </si>
  <si>
    <t>зерновые,горох на зерно, соя, лен</t>
  </si>
  <si>
    <t>1,0-1,6</t>
  </si>
  <si>
    <t>сахарная свекла, кукуруза, рапс яровой, подсолнечник</t>
  </si>
  <si>
    <t>кукуруза, соя, подсолнечник</t>
  </si>
  <si>
    <t>2-3</t>
  </si>
  <si>
    <t>картофель,картофель</t>
  </si>
  <si>
    <t>0,6-1</t>
  </si>
  <si>
    <t>зерновые, кукуруза</t>
  </si>
  <si>
    <t>зерновые,картофель,люцерна,горох,сахарная свекла</t>
  </si>
  <si>
    <t>89-111,25</t>
  </si>
  <si>
    <t>345-517,5</t>
  </si>
  <si>
    <t>900-2700</t>
  </si>
  <si>
    <t>53,6-67,00</t>
  </si>
  <si>
    <t>700-1120</t>
  </si>
  <si>
    <t>162-270</t>
  </si>
  <si>
    <t>990-1155</t>
  </si>
  <si>
    <t>525-1050</t>
  </si>
  <si>
    <t>780-1560</t>
  </si>
  <si>
    <t>4100-10250</t>
  </si>
  <si>
    <t>2х10л к</t>
  </si>
  <si>
    <t>205-615</t>
  </si>
  <si>
    <t>0,1-0,15</t>
  </si>
  <si>
    <t>60,5-90,75</t>
  </si>
  <si>
    <t>0,8-1,5</t>
  </si>
  <si>
    <t>344-645</t>
  </si>
  <si>
    <t>сахарная свекла, яблоня</t>
  </si>
  <si>
    <t>зерновые,кукуруза</t>
  </si>
  <si>
    <t>129-344</t>
  </si>
  <si>
    <t>795-2385</t>
  </si>
  <si>
    <t>Вердикт КомбиПак</t>
  </si>
  <si>
    <t>6 кг к</t>
  </si>
  <si>
    <t>885-1475</t>
  </si>
  <si>
    <t>оз.яр.пшеница, тритикале</t>
  </si>
  <si>
    <t>950-2660</t>
  </si>
  <si>
    <t>Калипсо</t>
  </si>
  <si>
    <t>0,1-0,45</t>
  </si>
  <si>
    <t>480-2160</t>
  </si>
  <si>
    <t>рапс, яблоня,виноград</t>
  </si>
  <si>
    <t>0,75-1,5</t>
  </si>
  <si>
    <t>517,5-1035</t>
  </si>
  <si>
    <t>372-837</t>
  </si>
  <si>
    <t>537-895</t>
  </si>
  <si>
    <t>85-106,25</t>
  </si>
  <si>
    <t>Стабилан</t>
  </si>
  <si>
    <t>265,5-354</t>
  </si>
  <si>
    <t>яр.оз.пшеница,рожь,яр.ячмень</t>
  </si>
  <si>
    <t>Десиканты, ретардант</t>
  </si>
  <si>
    <t>425-637,5</t>
  </si>
  <si>
    <t>0,5-0,9</t>
  </si>
  <si>
    <t>175-315</t>
  </si>
  <si>
    <t>яр.оз.пшеница,яр.ячмень, кукуруза</t>
  </si>
  <si>
    <t>200-350</t>
  </si>
  <si>
    <t>83-103,75</t>
  </si>
  <si>
    <t>360-810</t>
  </si>
  <si>
    <t>501-835</t>
  </si>
  <si>
    <t>519-865</t>
  </si>
  <si>
    <t>Оксанол Агро</t>
  </si>
  <si>
    <t>791,0-1130</t>
  </si>
  <si>
    <t>805,0-1150</t>
  </si>
  <si>
    <t>530,1-883,5</t>
  </si>
  <si>
    <t>Бетанал Прогресс ОФ (РФ)</t>
  </si>
  <si>
    <t>Бетанал 22 (РФ)</t>
  </si>
  <si>
    <t>Пума Супер 100 (РФ)</t>
  </si>
  <si>
    <t>Агрохимпром</t>
  </si>
  <si>
    <t>Раназол Ультра (РФ)</t>
  </si>
  <si>
    <t>Анкер Трио (РФ)</t>
  </si>
  <si>
    <t>Беномил 500 (РФ)</t>
  </si>
  <si>
    <t>Профессор (РФ)</t>
  </si>
  <si>
    <t>Триплекс (РФ)</t>
  </si>
  <si>
    <t>Доцент (РФ)</t>
  </si>
  <si>
    <t>Бетацвай (РФ)</t>
  </si>
  <si>
    <t>Акбарс (РФ)</t>
  </si>
  <si>
    <t>Ягуар Супер 100 (РФ)</t>
  </si>
  <si>
    <t>Ягуар Супер 7,5 (РФ)</t>
  </si>
  <si>
    <t>Тризлак (РФ)</t>
  </si>
  <si>
    <t>Маузер (РФ)</t>
  </si>
  <si>
    <t>Антал (РФ)</t>
  </si>
  <si>
    <t>Карнаби (РФ)</t>
  </si>
  <si>
    <t>Кариджу РФ)</t>
  </si>
  <si>
    <t>Риманол (РФ)</t>
  </si>
  <si>
    <t>Бегин (РФ)</t>
  </si>
  <si>
    <t>Эстет (РФ)</t>
  </si>
  <si>
    <t>Эфион (РФ)</t>
  </si>
  <si>
    <t>Меридиан (РФ)</t>
  </si>
  <si>
    <t>Базон (РФ)</t>
  </si>
  <si>
    <t>Империал (РФ)</t>
  </si>
  <si>
    <t>Фатрин (РФ)</t>
  </si>
  <si>
    <t>Парус (РФ)</t>
  </si>
  <si>
    <t>Алькор Супер (РФ)</t>
  </si>
  <si>
    <t>Кардон (РФ)</t>
  </si>
  <si>
    <t>Дар 90 (РФ)</t>
  </si>
  <si>
    <t>690-2070</t>
  </si>
  <si>
    <t>352-792</t>
  </si>
  <si>
    <t>92-230</t>
  </si>
  <si>
    <t>94-235</t>
  </si>
  <si>
    <t>525-840</t>
  </si>
  <si>
    <t>378-945,00</t>
  </si>
  <si>
    <t>59,5-89,25</t>
  </si>
  <si>
    <t xml:space="preserve">                        г.Казань, ул. Нариманова 15, тел.(843)-292-95-09, 292-08-67</t>
  </si>
  <si>
    <t xml:space="preserve">                            Официальный дистрибьютор компании Байер(Германия), Кеминова (Дания), Кемтура (США), Агро-Кеми (Венгрия), Дюпон (США),ТД "АгроХимПром, "АФД Кемикалс"</t>
  </si>
  <si>
    <t xml:space="preserve"> на 1.03.2011г</t>
  </si>
  <si>
    <t>до  31.05.2011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</si>
</sst>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9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15" applyFont="1" applyFill="1" applyBorder="1" applyAlignment="1">
      <alignment/>
      <protection/>
    </xf>
    <xf numFmtId="0" fontId="4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15" applyFont="1" applyBorder="1" applyAlignment="1">
      <alignment vertical="top"/>
      <protection/>
    </xf>
    <xf numFmtId="0" fontId="5" fillId="0" borderId="1" xfId="15" applyFont="1" applyBorder="1" applyAlignment="1">
      <alignment horizontal="center" vertical="top"/>
      <protection/>
    </xf>
    <xf numFmtId="1" fontId="5" fillId="0" borderId="1" xfId="15" applyNumberFormat="1" applyFont="1" applyFill="1" applyBorder="1" applyAlignment="1">
      <alignment horizontal="center" vertical="top"/>
      <protection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1" xfId="15" applyFont="1" applyBorder="1" applyAlignment="1">
      <alignment horizontal="center" vertical="top"/>
      <protection/>
    </xf>
    <xf numFmtId="49" fontId="5" fillId="0" borderId="1" xfId="15" applyNumberFormat="1" applyFont="1" applyBorder="1" applyAlignment="1">
      <alignment horizontal="center" vertical="top"/>
      <protection/>
    </xf>
    <xf numFmtId="4" fontId="5" fillId="0" borderId="1" xfId="15" applyNumberFormat="1" applyFont="1" applyFill="1" applyBorder="1" applyAlignment="1">
      <alignment horizontal="center" vertical="top"/>
      <protection/>
    </xf>
    <xf numFmtId="0" fontId="5" fillId="0" borderId="1" xfId="15" applyFont="1" applyBorder="1">
      <alignment/>
      <protection/>
    </xf>
    <xf numFmtId="0" fontId="5" fillId="0" borderId="1" xfId="15" applyFont="1" applyBorder="1" applyAlignment="1">
      <alignment horizontal="center"/>
      <protection/>
    </xf>
    <xf numFmtId="0" fontId="5" fillId="0" borderId="1" xfId="15" applyFont="1" applyBorder="1" applyAlignment="1">
      <alignment vertical="top" wrapText="1"/>
      <protection/>
    </xf>
    <xf numFmtId="0" fontId="5" fillId="0" borderId="1" xfId="15" applyFont="1" applyBorder="1" applyAlignment="1">
      <alignment horizontal="center" vertical="top" wrapText="1"/>
      <protection/>
    </xf>
    <xf numFmtId="0" fontId="9" fillId="0" borderId="1" xfId="15" applyFont="1" applyFill="1" applyBorder="1" applyAlignment="1">
      <alignment horizontal="center" vertical="top"/>
      <protection/>
    </xf>
    <xf numFmtId="180" fontId="4" fillId="0" borderId="0" xfId="15" applyNumberFormat="1" applyFont="1" applyBorder="1" applyAlignment="1">
      <alignment horizontal="center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5" fillId="0" borderId="1" xfId="15" applyNumberFormat="1" applyFont="1" applyFill="1" applyBorder="1" applyAlignment="1">
      <alignment horizontal="center" vertical="top"/>
      <protection/>
    </xf>
    <xf numFmtId="0" fontId="14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1" xfId="15" applyNumberFormat="1" applyFont="1" applyBorder="1" applyAlignment="1">
      <alignment horizontal="center"/>
      <protection/>
    </xf>
    <xf numFmtId="0" fontId="13" fillId="0" borderId="1" xfId="15" applyFont="1" applyBorder="1" applyAlignment="1">
      <alignment vertical="top"/>
      <protection/>
    </xf>
    <xf numFmtId="0" fontId="15" fillId="0" borderId="1" xfId="15" applyFont="1" applyBorder="1" applyAlignment="1">
      <alignment horizontal="center"/>
      <protection/>
    </xf>
    <xf numFmtId="0" fontId="9" fillId="0" borderId="1" xfId="15" applyFont="1" applyBorder="1" applyAlignment="1">
      <alignment horizontal="center"/>
      <protection/>
    </xf>
    <xf numFmtId="0" fontId="9" fillId="0" borderId="1" xfId="15" applyFont="1" applyBorder="1" applyAlignment="1">
      <alignment horizontal="center" vertical="top" wrapText="1"/>
      <protection/>
    </xf>
    <xf numFmtId="49" fontId="5" fillId="0" borderId="1" xfId="15" applyNumberFormat="1" applyFont="1" applyBorder="1" applyAlignment="1">
      <alignment horizontal="center" vertical="top" wrapText="1"/>
      <protection/>
    </xf>
    <xf numFmtId="2" fontId="5" fillId="0" borderId="1" xfId="15" applyNumberFormat="1" applyFont="1" applyFill="1" applyBorder="1" applyAlignment="1">
      <alignment horizontal="center" vertical="top"/>
      <protection/>
    </xf>
    <xf numFmtId="180" fontId="4" fillId="2" borderId="0" xfId="15" applyNumberFormat="1" applyFont="1" applyFill="1" applyBorder="1" applyAlignment="1">
      <alignment horizontal="left"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15" applyFont="1" applyBorder="1" applyAlignment="1">
      <alignment horizontal="left"/>
      <protection/>
    </xf>
    <xf numFmtId="0" fontId="9" fillId="0" borderId="1" xfId="15" applyFont="1" applyBorder="1" applyAlignment="1">
      <alignment horizontal="left"/>
      <protection/>
    </xf>
    <xf numFmtId="0" fontId="8" fillId="0" borderId="1" xfId="15" applyFont="1" applyBorder="1" applyAlignment="1">
      <alignment horizontal="center"/>
      <protection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5" fillId="0" borderId="1" xfId="15" applyFont="1" applyBorder="1" applyAlignment="1">
      <alignment horizontal="center" vertical="center" wrapText="1"/>
      <protection/>
    </xf>
    <xf numFmtId="0" fontId="12" fillId="0" borderId="1" xfId="15" applyFont="1" applyBorder="1" applyAlignment="1">
      <alignment horizontal="center" vertical="center" wrapText="1"/>
      <protection/>
    </xf>
    <xf numFmtId="49" fontId="5" fillId="0" borderId="1" xfId="15" applyNumberFormat="1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/>
      <protection/>
    </xf>
    <xf numFmtId="0" fontId="12" fillId="0" borderId="1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80" fontId="13" fillId="0" borderId="1" xfId="15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1" fontId="8" fillId="0" borderId="1" xfId="15" applyNumberFormat="1" applyFont="1" applyFill="1" applyBorder="1" applyAlignment="1">
      <alignment vertical="center"/>
      <protection/>
    </xf>
    <xf numFmtId="0" fontId="0" fillId="0" borderId="1" xfId="0" applyBorder="1" applyAlignment="1">
      <alignment/>
    </xf>
    <xf numFmtId="0" fontId="9" fillId="0" borderId="1" xfId="15" applyFont="1" applyBorder="1" applyAlignment="1">
      <alignment horizontal="left"/>
      <protection/>
    </xf>
    <xf numFmtId="0" fontId="9" fillId="3" borderId="1" xfId="15" applyFont="1" applyFill="1" applyBorder="1" applyAlignment="1">
      <alignment horizontal="left"/>
      <protection/>
    </xf>
  </cellXfs>
  <cellStyles count="9">
    <cellStyle name="Normal" xfId="0"/>
    <cellStyle name="Normal_FINAL Прейскурант OOO 2005 Rus Приложение 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SheetLayoutView="100" workbookViewId="0" topLeftCell="A1">
      <selection activeCell="O12" sqref="O12"/>
    </sheetView>
  </sheetViews>
  <sheetFormatPr defaultColWidth="9.140625" defaultRowHeight="12.75"/>
  <cols>
    <col min="1" max="1" width="28.421875" style="0" customWidth="1"/>
    <col min="2" max="2" width="6.8515625" style="0" customWidth="1"/>
    <col min="3" max="3" width="10.28125" style="0" customWidth="1"/>
    <col min="4" max="4" width="8.57421875" style="0" customWidth="1"/>
    <col min="5" max="5" width="9.421875" style="0" customWidth="1"/>
    <col min="6" max="6" width="11.57421875" style="0" customWidth="1"/>
    <col min="7" max="7" width="12.8515625" style="0" customWidth="1"/>
    <col min="8" max="8" width="13.57421875" style="22" customWidth="1"/>
    <col min="9" max="9" width="18.421875" style="0" customWidth="1"/>
    <col min="12" max="12" width="24.140625" style="0" customWidth="1"/>
    <col min="13" max="13" width="11.57421875" style="0" hidden="1" customWidth="1"/>
  </cols>
  <sheetData>
    <row r="1" spans="1:8" ht="18.75">
      <c r="A1" s="1" t="s">
        <v>290</v>
      </c>
      <c r="B1" s="1"/>
      <c r="C1" s="1"/>
      <c r="D1" s="1"/>
      <c r="E1" s="1"/>
      <c r="F1" s="2"/>
      <c r="G1" s="2"/>
      <c r="H1" s="35" t="s">
        <v>410</v>
      </c>
    </row>
    <row r="2" spans="1:8" ht="18.75">
      <c r="A2" s="3" t="s">
        <v>409</v>
      </c>
      <c r="B2" s="1"/>
      <c r="C2" s="1"/>
      <c r="D2" s="1"/>
      <c r="E2" s="1"/>
      <c r="F2" s="2"/>
      <c r="G2" s="2"/>
      <c r="H2" s="21"/>
    </row>
    <row r="3" spans="1:10" ht="12.75">
      <c r="A3" s="4" t="s">
        <v>408</v>
      </c>
      <c r="B3" s="4"/>
      <c r="C3" s="4"/>
      <c r="J3" s="5" t="s">
        <v>411</v>
      </c>
    </row>
    <row r="4" spans="1:10" ht="15.75">
      <c r="A4" s="4"/>
      <c r="B4" s="6" t="s">
        <v>0</v>
      </c>
      <c r="C4" s="7"/>
      <c r="D4" s="7"/>
      <c r="E4" s="7"/>
      <c r="F4" s="7"/>
      <c r="G4" s="7"/>
      <c r="H4" s="23"/>
      <c r="J4" s="5"/>
    </row>
    <row r="5" spans="1:10" ht="12.75">
      <c r="A5" s="4" t="s">
        <v>1</v>
      </c>
      <c r="B5" s="4"/>
      <c r="C5" s="4"/>
      <c r="J5" s="5"/>
    </row>
    <row r="6" spans="1:13" ht="25.5" customHeight="1">
      <c r="A6" s="49" t="s">
        <v>3</v>
      </c>
      <c r="B6" s="49" t="s">
        <v>110</v>
      </c>
      <c r="C6" s="50" t="s">
        <v>111</v>
      </c>
      <c r="D6" s="51" t="s">
        <v>112</v>
      </c>
      <c r="E6" s="54" t="s">
        <v>195</v>
      </c>
      <c r="F6" s="55" t="s">
        <v>162</v>
      </c>
      <c r="G6" s="57" t="s">
        <v>193</v>
      </c>
      <c r="H6" s="57" t="s">
        <v>194</v>
      </c>
      <c r="I6" s="52" t="s">
        <v>109</v>
      </c>
      <c r="J6" s="52" t="s">
        <v>2</v>
      </c>
      <c r="K6" s="52"/>
      <c r="L6" s="52"/>
      <c r="M6" s="52"/>
    </row>
    <row r="7" spans="1:13" ht="12.75">
      <c r="A7" s="49"/>
      <c r="B7" s="49"/>
      <c r="C7" s="50"/>
      <c r="D7" s="51"/>
      <c r="E7" s="54"/>
      <c r="F7" s="56"/>
      <c r="G7" s="57"/>
      <c r="H7" s="57"/>
      <c r="I7" s="52"/>
      <c r="J7" s="52"/>
      <c r="K7" s="52"/>
      <c r="L7" s="52"/>
      <c r="M7" s="52"/>
    </row>
    <row r="8" spans="1:13" ht="12.75">
      <c r="A8" s="49"/>
      <c r="B8" s="49"/>
      <c r="C8" s="50"/>
      <c r="D8" s="51"/>
      <c r="E8" s="54"/>
      <c r="F8" s="56"/>
      <c r="G8" s="57"/>
      <c r="H8" s="57"/>
      <c r="I8" s="52"/>
      <c r="J8" s="52"/>
      <c r="K8" s="52"/>
      <c r="L8" s="52"/>
      <c r="M8" s="52"/>
    </row>
    <row r="9" spans="1:13" ht="16.5" customHeight="1">
      <c r="A9" s="49"/>
      <c r="B9" s="49"/>
      <c r="C9" s="50"/>
      <c r="D9" s="51"/>
      <c r="E9" s="54"/>
      <c r="F9" s="56"/>
      <c r="G9" s="57"/>
      <c r="H9" s="57"/>
      <c r="I9" s="52"/>
      <c r="J9" s="52"/>
      <c r="K9" s="52"/>
      <c r="L9" s="52"/>
      <c r="M9" s="52"/>
    </row>
    <row r="10" spans="1:13" ht="13.5" customHeight="1">
      <c r="A10" s="53" t="s">
        <v>113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" customHeight="1">
      <c r="A11" s="8" t="s">
        <v>130</v>
      </c>
      <c r="B11" s="9" t="s">
        <v>55</v>
      </c>
      <c r="C11" s="13" t="s">
        <v>10</v>
      </c>
      <c r="D11" s="14" t="s">
        <v>131</v>
      </c>
      <c r="E11" s="15">
        <v>1700</v>
      </c>
      <c r="F11" s="10" t="s">
        <v>352</v>
      </c>
      <c r="G11" s="24">
        <f aca="true" t="shared" si="0" ref="G11:G23">E11*1.05</f>
        <v>1785</v>
      </c>
      <c r="H11" s="24">
        <f aca="true" t="shared" si="1" ref="H11:H23">E11*1.09</f>
        <v>1853.0000000000002</v>
      </c>
      <c r="I11" s="11" t="s">
        <v>6</v>
      </c>
      <c r="J11" s="44" t="s">
        <v>69</v>
      </c>
      <c r="K11" s="44"/>
      <c r="L11" s="44"/>
      <c r="M11" s="37"/>
    </row>
    <row r="12" spans="1:13" ht="12" customHeight="1">
      <c r="A12" s="8" t="s">
        <v>374</v>
      </c>
      <c r="B12" s="9" t="s">
        <v>55</v>
      </c>
      <c r="C12" s="13" t="s">
        <v>10</v>
      </c>
      <c r="D12" s="14" t="s">
        <v>131</v>
      </c>
      <c r="E12" s="15">
        <v>1660</v>
      </c>
      <c r="F12" s="10" t="s">
        <v>362</v>
      </c>
      <c r="G12" s="24">
        <f t="shared" si="0"/>
        <v>1743</v>
      </c>
      <c r="H12" s="24">
        <f t="shared" si="1"/>
        <v>1809.4</v>
      </c>
      <c r="I12" s="12" t="s">
        <v>274</v>
      </c>
      <c r="J12" s="44" t="s">
        <v>38</v>
      </c>
      <c r="K12" s="44"/>
      <c r="L12" s="44"/>
      <c r="M12" s="37"/>
    </row>
    <row r="13" spans="1:13" ht="12" customHeight="1">
      <c r="A13" s="8" t="s">
        <v>375</v>
      </c>
      <c r="B13" s="9" t="s">
        <v>55</v>
      </c>
      <c r="C13" s="13" t="s">
        <v>10</v>
      </c>
      <c r="D13" s="14" t="s">
        <v>68</v>
      </c>
      <c r="E13" s="15">
        <v>890</v>
      </c>
      <c r="F13" s="10" t="s">
        <v>319</v>
      </c>
      <c r="G13" s="24">
        <f t="shared" si="0"/>
        <v>934.5</v>
      </c>
      <c r="H13" s="24">
        <f t="shared" si="1"/>
        <v>970.1</v>
      </c>
      <c r="I13" s="12" t="s">
        <v>274</v>
      </c>
      <c r="J13" s="44" t="s">
        <v>38</v>
      </c>
      <c r="K13" s="44"/>
      <c r="L13" s="44"/>
      <c r="M13" s="37"/>
    </row>
    <row r="14" spans="1:13" ht="12" customHeight="1">
      <c r="A14" s="8" t="s">
        <v>115</v>
      </c>
      <c r="B14" s="9" t="s">
        <v>55</v>
      </c>
      <c r="C14" s="13" t="s">
        <v>10</v>
      </c>
      <c r="D14" s="14" t="s">
        <v>68</v>
      </c>
      <c r="E14" s="15">
        <v>720</v>
      </c>
      <c r="F14" s="10" t="s">
        <v>252</v>
      </c>
      <c r="G14" s="24">
        <f t="shared" si="0"/>
        <v>756</v>
      </c>
      <c r="H14" s="24">
        <f t="shared" si="1"/>
        <v>784.8000000000001</v>
      </c>
      <c r="I14" s="12" t="s">
        <v>14</v>
      </c>
      <c r="J14" s="44" t="s">
        <v>69</v>
      </c>
      <c r="K14" s="44"/>
      <c r="L14" s="44"/>
      <c r="M14" s="37"/>
    </row>
    <row r="15" spans="1:13" ht="12" customHeight="1">
      <c r="A15" s="8" t="s">
        <v>127</v>
      </c>
      <c r="B15" s="9" t="s">
        <v>55</v>
      </c>
      <c r="C15" s="13" t="s">
        <v>10</v>
      </c>
      <c r="D15" s="14" t="s">
        <v>128</v>
      </c>
      <c r="E15" s="15">
        <v>639</v>
      </c>
      <c r="F15" s="10" t="s">
        <v>183</v>
      </c>
      <c r="G15" s="24">
        <f t="shared" si="0"/>
        <v>670.95</v>
      </c>
      <c r="H15" s="24">
        <f t="shared" si="1"/>
        <v>696.5100000000001</v>
      </c>
      <c r="I15" s="11" t="s">
        <v>37</v>
      </c>
      <c r="J15" s="44" t="s">
        <v>38</v>
      </c>
      <c r="K15" s="44"/>
      <c r="L15" s="44"/>
      <c r="M15" s="37"/>
    </row>
    <row r="16" spans="1:13" ht="12" customHeight="1">
      <c r="A16" s="8" t="s">
        <v>70</v>
      </c>
      <c r="B16" s="9" t="s">
        <v>55</v>
      </c>
      <c r="C16" s="13" t="s">
        <v>27</v>
      </c>
      <c r="D16" s="14" t="s">
        <v>71</v>
      </c>
      <c r="E16" s="15">
        <v>463</v>
      </c>
      <c r="F16" s="10" t="s">
        <v>253</v>
      </c>
      <c r="G16" s="24">
        <f t="shared" si="0"/>
        <v>486.15000000000003</v>
      </c>
      <c r="H16" s="24">
        <f t="shared" si="1"/>
        <v>504.67</v>
      </c>
      <c r="I16" s="11" t="s">
        <v>37</v>
      </c>
      <c r="J16" s="12" t="s">
        <v>72</v>
      </c>
      <c r="K16" s="37"/>
      <c r="L16" s="37"/>
      <c r="M16" s="37"/>
    </row>
    <row r="17" spans="1:13" ht="12" customHeight="1">
      <c r="A17" s="8" t="s">
        <v>271</v>
      </c>
      <c r="B17" s="9" t="s">
        <v>55</v>
      </c>
      <c r="C17" s="13" t="s">
        <v>27</v>
      </c>
      <c r="D17" s="14" t="s">
        <v>71</v>
      </c>
      <c r="E17" s="15">
        <v>400</v>
      </c>
      <c r="F17" s="10" t="s">
        <v>272</v>
      </c>
      <c r="G17" s="24">
        <f t="shared" si="0"/>
        <v>420</v>
      </c>
      <c r="H17" s="24">
        <f t="shared" si="1"/>
        <v>436.00000000000006</v>
      </c>
      <c r="I17" s="11" t="s">
        <v>14</v>
      </c>
      <c r="J17" s="12" t="s">
        <v>72</v>
      </c>
      <c r="K17" s="37"/>
      <c r="L17" s="37"/>
      <c r="M17" s="37"/>
    </row>
    <row r="18" spans="1:13" ht="12" customHeight="1">
      <c r="A18" s="8" t="s">
        <v>376</v>
      </c>
      <c r="B18" s="9" t="s">
        <v>20</v>
      </c>
      <c r="C18" s="13">
        <v>25</v>
      </c>
      <c r="D18" s="14" t="s">
        <v>314</v>
      </c>
      <c r="E18" s="15">
        <v>690</v>
      </c>
      <c r="F18" s="10" t="s">
        <v>320</v>
      </c>
      <c r="G18" s="24">
        <f t="shared" si="0"/>
        <v>724.5</v>
      </c>
      <c r="H18" s="24">
        <f t="shared" si="1"/>
        <v>752.1</v>
      </c>
      <c r="I18" s="12" t="s">
        <v>274</v>
      </c>
      <c r="J18" s="44" t="s">
        <v>38</v>
      </c>
      <c r="K18" s="44"/>
      <c r="L18" s="44"/>
      <c r="M18" s="37"/>
    </row>
    <row r="19" spans="1:13" ht="12" customHeight="1">
      <c r="A19" s="8" t="s">
        <v>74</v>
      </c>
      <c r="B19" s="9" t="s">
        <v>20</v>
      </c>
      <c r="C19" s="13" t="s">
        <v>75</v>
      </c>
      <c r="D19" s="14" t="s">
        <v>76</v>
      </c>
      <c r="E19" s="15">
        <v>698</v>
      </c>
      <c r="F19" s="10" t="s">
        <v>184</v>
      </c>
      <c r="G19" s="24">
        <f t="shared" si="0"/>
        <v>732.9</v>
      </c>
      <c r="H19" s="24">
        <f t="shared" si="1"/>
        <v>760.82</v>
      </c>
      <c r="I19" s="11" t="s">
        <v>47</v>
      </c>
      <c r="J19" s="12" t="s">
        <v>77</v>
      </c>
      <c r="K19" s="37"/>
      <c r="L19" s="37"/>
      <c r="M19" s="37"/>
    </row>
    <row r="20" spans="1:13" ht="12" customHeight="1">
      <c r="A20" s="8" t="s">
        <v>78</v>
      </c>
      <c r="B20" s="9" t="s">
        <v>55</v>
      </c>
      <c r="C20" s="13" t="s">
        <v>46</v>
      </c>
      <c r="D20" s="14" t="s">
        <v>79</v>
      </c>
      <c r="E20" s="15">
        <v>360</v>
      </c>
      <c r="F20" s="10" t="s">
        <v>205</v>
      </c>
      <c r="G20" s="24">
        <f t="shared" si="0"/>
        <v>378</v>
      </c>
      <c r="H20" s="24">
        <f t="shared" si="1"/>
        <v>392.40000000000003</v>
      </c>
      <c r="I20" s="11" t="s">
        <v>49</v>
      </c>
      <c r="J20" s="12" t="s">
        <v>80</v>
      </c>
      <c r="K20" s="37"/>
      <c r="L20" s="37"/>
      <c r="M20" s="37"/>
    </row>
    <row r="21" spans="1:13" ht="12" customHeight="1">
      <c r="A21" s="8" t="s">
        <v>172</v>
      </c>
      <c r="B21" s="9" t="s">
        <v>55</v>
      </c>
      <c r="C21" s="13" t="s">
        <v>121</v>
      </c>
      <c r="D21" s="14" t="s">
        <v>173</v>
      </c>
      <c r="E21" s="15">
        <v>4450</v>
      </c>
      <c r="F21" s="10" t="s">
        <v>202</v>
      </c>
      <c r="G21" s="24">
        <f t="shared" si="0"/>
        <v>4672.5</v>
      </c>
      <c r="H21" s="24">
        <f t="shared" si="1"/>
        <v>4850.5</v>
      </c>
      <c r="I21" s="11" t="s">
        <v>6</v>
      </c>
      <c r="J21" s="44" t="s">
        <v>38</v>
      </c>
      <c r="K21" s="44"/>
      <c r="L21" s="44"/>
      <c r="M21" s="37"/>
    </row>
    <row r="22" spans="1:13" ht="12" customHeight="1">
      <c r="A22" s="8" t="s">
        <v>174</v>
      </c>
      <c r="B22" s="9" t="s">
        <v>55</v>
      </c>
      <c r="C22" s="13" t="s">
        <v>121</v>
      </c>
      <c r="D22" s="14" t="s">
        <v>175</v>
      </c>
      <c r="E22" s="15">
        <v>1130</v>
      </c>
      <c r="F22" s="10" t="s">
        <v>367</v>
      </c>
      <c r="G22" s="24">
        <f t="shared" si="0"/>
        <v>1186.5</v>
      </c>
      <c r="H22" s="24">
        <f t="shared" si="1"/>
        <v>1231.7</v>
      </c>
      <c r="I22" s="11" t="s">
        <v>6</v>
      </c>
      <c r="J22" s="44" t="s">
        <v>176</v>
      </c>
      <c r="K22" s="44"/>
      <c r="L22" s="44"/>
      <c r="M22" s="37"/>
    </row>
    <row r="23" spans="1:13" ht="12" customHeight="1">
      <c r="A23" s="8" t="s">
        <v>174</v>
      </c>
      <c r="B23" s="9" t="s">
        <v>55</v>
      </c>
      <c r="C23" s="13" t="s">
        <v>120</v>
      </c>
      <c r="D23" s="14" t="s">
        <v>175</v>
      </c>
      <c r="E23" s="15">
        <v>1150</v>
      </c>
      <c r="F23" s="10" t="s">
        <v>368</v>
      </c>
      <c r="G23" s="24">
        <f t="shared" si="0"/>
        <v>1207.5</v>
      </c>
      <c r="H23" s="24">
        <f t="shared" si="1"/>
        <v>1253.5</v>
      </c>
      <c r="I23" s="11" t="s">
        <v>6</v>
      </c>
      <c r="J23" s="44" t="s">
        <v>176</v>
      </c>
      <c r="K23" s="44"/>
      <c r="L23" s="44"/>
      <c r="M23" s="37"/>
    </row>
    <row r="24" spans="1:13" ht="11.25" customHeight="1">
      <c r="A24" s="53" t="s">
        <v>117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43" customFormat="1" ht="12.75" customHeight="1">
      <c r="A25" s="8" t="s">
        <v>134</v>
      </c>
      <c r="B25" s="30" t="s">
        <v>132</v>
      </c>
      <c r="C25" s="31" t="s">
        <v>54</v>
      </c>
      <c r="D25" s="17" t="s">
        <v>133</v>
      </c>
      <c r="E25" s="28">
        <v>3650</v>
      </c>
      <c r="F25" s="17" t="s">
        <v>196</v>
      </c>
      <c r="G25" s="24">
        <f aca="true" t="shared" si="2" ref="G25:G56">E25*1.05</f>
        <v>3832.5</v>
      </c>
      <c r="H25" s="24">
        <f aca="true" t="shared" si="3" ref="H25:H56">E25*1.09</f>
        <v>3978.5000000000005</v>
      </c>
      <c r="I25" s="11" t="s">
        <v>6</v>
      </c>
      <c r="J25" s="62" t="s">
        <v>7</v>
      </c>
      <c r="K25" s="62"/>
      <c r="L25" s="62"/>
      <c r="M25" s="62"/>
    </row>
    <row r="26" spans="1:13" ht="12" customHeight="1">
      <c r="A26" s="8" t="s">
        <v>8</v>
      </c>
      <c r="B26" s="9" t="s">
        <v>9</v>
      </c>
      <c r="C26" s="13" t="s">
        <v>10</v>
      </c>
      <c r="D26" s="14" t="s">
        <v>11</v>
      </c>
      <c r="E26" s="15">
        <v>1350</v>
      </c>
      <c r="F26" s="10" t="s">
        <v>251</v>
      </c>
      <c r="G26" s="24">
        <f t="shared" si="2"/>
        <v>1417.5</v>
      </c>
      <c r="H26" s="24">
        <f t="shared" si="3"/>
        <v>1471.5</v>
      </c>
      <c r="I26" s="11" t="s">
        <v>6</v>
      </c>
      <c r="J26" s="45" t="s">
        <v>12</v>
      </c>
      <c r="K26" s="46"/>
      <c r="L26" s="47"/>
      <c r="M26" s="37"/>
    </row>
    <row r="27" spans="1:13" ht="12" customHeight="1">
      <c r="A27" s="8" t="s">
        <v>377</v>
      </c>
      <c r="B27" s="9" t="s">
        <v>9</v>
      </c>
      <c r="C27" s="13" t="s">
        <v>10</v>
      </c>
      <c r="D27" s="14" t="s">
        <v>11</v>
      </c>
      <c r="E27" s="15">
        <v>900</v>
      </c>
      <c r="F27" s="10" t="s">
        <v>321</v>
      </c>
      <c r="G27" s="24">
        <f t="shared" si="2"/>
        <v>945</v>
      </c>
      <c r="H27" s="24">
        <f t="shared" si="3"/>
        <v>981.0000000000001</v>
      </c>
      <c r="I27" s="12" t="s">
        <v>274</v>
      </c>
      <c r="J27" s="45" t="s">
        <v>12</v>
      </c>
      <c r="K27" s="46"/>
      <c r="L27" s="47"/>
      <c r="M27" s="37"/>
    </row>
    <row r="28" spans="1:13" ht="12" customHeight="1">
      <c r="A28" s="8" t="s">
        <v>370</v>
      </c>
      <c r="B28" s="9" t="s">
        <v>9</v>
      </c>
      <c r="C28" s="13" t="s">
        <v>13</v>
      </c>
      <c r="D28" s="14" t="s">
        <v>244</v>
      </c>
      <c r="E28" s="15">
        <v>1050</v>
      </c>
      <c r="F28" s="10" t="s">
        <v>245</v>
      </c>
      <c r="G28" s="24">
        <f t="shared" si="2"/>
        <v>1102.5</v>
      </c>
      <c r="H28" s="24">
        <f t="shared" si="3"/>
        <v>1144.5</v>
      </c>
      <c r="I28" s="11" t="s">
        <v>6</v>
      </c>
      <c r="J28" s="45" t="s">
        <v>12</v>
      </c>
      <c r="K28" s="46"/>
      <c r="L28" s="47"/>
      <c r="M28" s="37"/>
    </row>
    <row r="29" spans="1:13" ht="12" customHeight="1">
      <c r="A29" s="8" t="s">
        <v>170</v>
      </c>
      <c r="B29" s="9" t="s">
        <v>9</v>
      </c>
      <c r="C29" s="13" t="s">
        <v>10</v>
      </c>
      <c r="D29" s="14" t="s">
        <v>11</v>
      </c>
      <c r="E29" s="15">
        <v>900</v>
      </c>
      <c r="F29" s="10" t="s">
        <v>185</v>
      </c>
      <c r="G29" s="24">
        <f t="shared" si="2"/>
        <v>945</v>
      </c>
      <c r="H29" s="24">
        <f t="shared" si="3"/>
        <v>981.0000000000001</v>
      </c>
      <c r="I29" s="12" t="s">
        <v>14</v>
      </c>
      <c r="J29" s="45" t="s">
        <v>12</v>
      </c>
      <c r="K29" s="46"/>
      <c r="L29" s="47"/>
      <c r="M29" s="37"/>
    </row>
    <row r="30" spans="1:13" ht="12" customHeight="1">
      <c r="A30" s="8" t="s">
        <v>378</v>
      </c>
      <c r="B30" s="9" t="s">
        <v>9</v>
      </c>
      <c r="C30" s="13" t="s">
        <v>10</v>
      </c>
      <c r="D30" s="14" t="s">
        <v>11</v>
      </c>
      <c r="E30" s="15">
        <v>900</v>
      </c>
      <c r="F30" s="10" t="s">
        <v>185</v>
      </c>
      <c r="G30" s="24">
        <f t="shared" si="2"/>
        <v>945</v>
      </c>
      <c r="H30" s="24">
        <f t="shared" si="3"/>
        <v>981.0000000000001</v>
      </c>
      <c r="I30" s="12" t="s">
        <v>274</v>
      </c>
      <c r="J30" s="45" t="s">
        <v>12</v>
      </c>
      <c r="K30" s="46"/>
      <c r="L30" s="47"/>
      <c r="M30" s="37"/>
    </row>
    <row r="31" spans="1:13" ht="12" customHeight="1">
      <c r="A31" s="8" t="s">
        <v>371</v>
      </c>
      <c r="B31" s="9" t="s">
        <v>9</v>
      </c>
      <c r="C31" s="13" t="s">
        <v>10</v>
      </c>
      <c r="D31" s="14" t="s">
        <v>11</v>
      </c>
      <c r="E31" s="15">
        <v>795</v>
      </c>
      <c r="F31" s="10" t="s">
        <v>338</v>
      </c>
      <c r="G31" s="24">
        <f t="shared" si="2"/>
        <v>834.75</v>
      </c>
      <c r="H31" s="24">
        <f t="shared" si="3"/>
        <v>866.5500000000001</v>
      </c>
      <c r="I31" s="11" t="s">
        <v>6</v>
      </c>
      <c r="J31" s="44" t="s">
        <v>12</v>
      </c>
      <c r="K31" s="44"/>
      <c r="L31" s="44"/>
      <c r="M31" s="37"/>
    </row>
    <row r="32" spans="1:13" ht="12" customHeight="1">
      <c r="A32" s="8" t="s">
        <v>379</v>
      </c>
      <c r="B32" s="9" t="s">
        <v>9</v>
      </c>
      <c r="C32" s="13" t="s">
        <v>10</v>
      </c>
      <c r="D32" s="14" t="s">
        <v>11</v>
      </c>
      <c r="E32" s="15">
        <v>690</v>
      </c>
      <c r="F32" s="10" t="s">
        <v>401</v>
      </c>
      <c r="G32" s="24">
        <f t="shared" si="2"/>
        <v>724.5</v>
      </c>
      <c r="H32" s="24">
        <f t="shared" si="3"/>
        <v>752.1</v>
      </c>
      <c r="I32" s="12" t="s">
        <v>274</v>
      </c>
      <c r="J32" s="44" t="s">
        <v>12</v>
      </c>
      <c r="K32" s="44"/>
      <c r="L32" s="44"/>
      <c r="M32" s="37"/>
    </row>
    <row r="33" spans="1:13" ht="12" customHeight="1">
      <c r="A33" s="8" t="s">
        <v>380</v>
      </c>
      <c r="B33" s="9" t="s">
        <v>9</v>
      </c>
      <c r="C33" s="13" t="s">
        <v>10</v>
      </c>
      <c r="D33" s="14" t="s">
        <v>11</v>
      </c>
      <c r="E33" s="15">
        <v>710</v>
      </c>
      <c r="F33" s="10" t="s">
        <v>275</v>
      </c>
      <c r="G33" s="24">
        <f t="shared" si="2"/>
        <v>745.5</v>
      </c>
      <c r="H33" s="24">
        <f t="shared" si="3"/>
        <v>773.9000000000001</v>
      </c>
      <c r="I33" s="11" t="s">
        <v>14</v>
      </c>
      <c r="J33" s="12" t="s">
        <v>12</v>
      </c>
      <c r="K33" s="37"/>
      <c r="L33" s="37"/>
      <c r="M33" s="37"/>
    </row>
    <row r="34" spans="1:13" ht="12" customHeight="1">
      <c r="A34" s="8" t="s">
        <v>135</v>
      </c>
      <c r="B34" s="9" t="s">
        <v>15</v>
      </c>
      <c r="C34" s="13" t="s">
        <v>10</v>
      </c>
      <c r="D34" s="14" t="s">
        <v>136</v>
      </c>
      <c r="E34" s="15">
        <v>850</v>
      </c>
      <c r="F34" s="10" t="s">
        <v>357</v>
      </c>
      <c r="G34" s="24">
        <f t="shared" si="2"/>
        <v>892.5</v>
      </c>
      <c r="H34" s="24">
        <f t="shared" si="3"/>
        <v>926.5000000000001</v>
      </c>
      <c r="I34" s="11" t="s">
        <v>6</v>
      </c>
      <c r="J34" s="58" t="s">
        <v>12</v>
      </c>
      <c r="K34" s="59"/>
      <c r="L34" s="59"/>
      <c r="M34" s="59"/>
    </row>
    <row r="35" spans="1:13" ht="12" customHeight="1">
      <c r="A35" s="8" t="s">
        <v>238</v>
      </c>
      <c r="B35" s="9" t="s">
        <v>4</v>
      </c>
      <c r="C35" s="13" t="s">
        <v>239</v>
      </c>
      <c r="D35" s="14" t="s">
        <v>240</v>
      </c>
      <c r="E35" s="15">
        <v>9990</v>
      </c>
      <c r="F35" s="10" t="s">
        <v>242</v>
      </c>
      <c r="G35" s="24">
        <f t="shared" si="2"/>
        <v>10489.5</v>
      </c>
      <c r="H35" s="24">
        <f t="shared" si="3"/>
        <v>10889.1</v>
      </c>
      <c r="I35" s="11" t="s">
        <v>6</v>
      </c>
      <c r="J35" s="44" t="s">
        <v>241</v>
      </c>
      <c r="K35" s="44"/>
      <c r="L35" s="44"/>
      <c r="M35" s="37"/>
    </row>
    <row r="36" spans="1:13" ht="12" customHeight="1">
      <c r="A36" s="16" t="s">
        <v>16</v>
      </c>
      <c r="B36" s="17" t="s">
        <v>4</v>
      </c>
      <c r="C36" s="31" t="s">
        <v>17</v>
      </c>
      <c r="D36" s="14" t="s">
        <v>18</v>
      </c>
      <c r="E36" s="15">
        <v>7500</v>
      </c>
      <c r="F36" s="10" t="s">
        <v>254</v>
      </c>
      <c r="G36" s="24">
        <f t="shared" si="2"/>
        <v>7875</v>
      </c>
      <c r="H36" s="24">
        <f t="shared" si="3"/>
        <v>8175.000000000001</v>
      </c>
      <c r="I36" s="11" t="s">
        <v>6</v>
      </c>
      <c r="J36" s="44" t="s">
        <v>19</v>
      </c>
      <c r="K36" s="44"/>
      <c r="L36" s="44"/>
      <c r="M36" s="37"/>
    </row>
    <row r="37" spans="1:13" ht="12" customHeight="1">
      <c r="A37" s="16" t="s">
        <v>177</v>
      </c>
      <c r="B37" s="17" t="s">
        <v>4</v>
      </c>
      <c r="C37" s="31" t="s">
        <v>21</v>
      </c>
      <c r="D37" s="14" t="s">
        <v>138</v>
      </c>
      <c r="E37" s="15">
        <v>1900</v>
      </c>
      <c r="F37" s="10" t="s">
        <v>343</v>
      </c>
      <c r="G37" s="24">
        <f t="shared" si="2"/>
        <v>1995</v>
      </c>
      <c r="H37" s="24">
        <f t="shared" si="3"/>
        <v>2071</v>
      </c>
      <c r="I37" s="11" t="s">
        <v>6</v>
      </c>
      <c r="J37" s="44" t="s">
        <v>84</v>
      </c>
      <c r="K37" s="44"/>
      <c r="L37" s="44"/>
      <c r="M37" s="37"/>
    </row>
    <row r="38" spans="1:13" ht="12" customHeight="1">
      <c r="A38" s="16" t="s">
        <v>177</v>
      </c>
      <c r="B38" s="17" t="s">
        <v>4</v>
      </c>
      <c r="C38" s="31" t="s">
        <v>178</v>
      </c>
      <c r="D38" s="14" t="s">
        <v>138</v>
      </c>
      <c r="E38" s="15">
        <v>1780</v>
      </c>
      <c r="F38" s="10" t="s">
        <v>197</v>
      </c>
      <c r="G38" s="24">
        <f t="shared" si="2"/>
        <v>1869</v>
      </c>
      <c r="H38" s="24">
        <f t="shared" si="3"/>
        <v>1940.2</v>
      </c>
      <c r="I38" s="11" t="s">
        <v>6</v>
      </c>
      <c r="J38" s="44" t="s">
        <v>84</v>
      </c>
      <c r="K38" s="44"/>
      <c r="L38" s="44"/>
      <c r="M38" s="37"/>
    </row>
    <row r="39" spans="1:13" ht="12" customHeight="1">
      <c r="A39" s="16" t="s">
        <v>25</v>
      </c>
      <c r="B39" s="17" t="s">
        <v>26</v>
      </c>
      <c r="C39" s="31" t="s">
        <v>168</v>
      </c>
      <c r="D39" s="14" t="s">
        <v>28</v>
      </c>
      <c r="E39" s="15">
        <v>300</v>
      </c>
      <c r="F39" s="10" t="s">
        <v>255</v>
      </c>
      <c r="G39" s="24">
        <f t="shared" si="2"/>
        <v>315</v>
      </c>
      <c r="H39" s="24">
        <f t="shared" si="3"/>
        <v>327</v>
      </c>
      <c r="I39" s="11" t="s">
        <v>6</v>
      </c>
      <c r="J39" s="12" t="s">
        <v>22</v>
      </c>
      <c r="K39" s="37"/>
      <c r="L39" s="37"/>
      <c r="M39" s="37"/>
    </row>
    <row r="40" spans="1:13" ht="12" customHeight="1">
      <c r="A40" s="16" t="s">
        <v>339</v>
      </c>
      <c r="B40" s="17" t="s">
        <v>4</v>
      </c>
      <c r="C40" s="31" t="s">
        <v>340</v>
      </c>
      <c r="D40" s="14" t="s">
        <v>169</v>
      </c>
      <c r="E40" s="15">
        <v>2950</v>
      </c>
      <c r="F40" s="10" t="s">
        <v>341</v>
      </c>
      <c r="G40" s="24">
        <f t="shared" si="2"/>
        <v>3097.5</v>
      </c>
      <c r="H40" s="24">
        <f t="shared" si="3"/>
        <v>3215.5000000000005</v>
      </c>
      <c r="I40" s="11" t="s">
        <v>6</v>
      </c>
      <c r="J40" s="45" t="s">
        <v>342</v>
      </c>
      <c r="K40" s="46"/>
      <c r="L40" s="47"/>
      <c r="M40" s="37"/>
    </row>
    <row r="41" spans="1:13" ht="12" customHeight="1">
      <c r="A41" s="18" t="s">
        <v>372</v>
      </c>
      <c r="B41" s="19" t="s">
        <v>9</v>
      </c>
      <c r="C41" s="32" t="s">
        <v>13</v>
      </c>
      <c r="D41" s="33" t="s">
        <v>29</v>
      </c>
      <c r="E41" s="15">
        <v>930</v>
      </c>
      <c r="F41" s="10" t="s">
        <v>350</v>
      </c>
      <c r="G41" s="24">
        <f t="shared" si="2"/>
        <v>976.5</v>
      </c>
      <c r="H41" s="24">
        <f t="shared" si="3"/>
        <v>1013.7</v>
      </c>
      <c r="I41" s="11" t="s">
        <v>6</v>
      </c>
      <c r="J41" s="44" t="s">
        <v>30</v>
      </c>
      <c r="K41" s="44"/>
      <c r="L41" s="44"/>
      <c r="M41" s="37"/>
    </row>
    <row r="42" spans="1:13" ht="12" customHeight="1">
      <c r="A42" s="18" t="s">
        <v>381</v>
      </c>
      <c r="B42" s="19" t="s">
        <v>9</v>
      </c>
      <c r="C42" s="32" t="s">
        <v>13</v>
      </c>
      <c r="D42" s="33" t="s">
        <v>29</v>
      </c>
      <c r="E42" s="15">
        <v>900</v>
      </c>
      <c r="F42" s="10" t="s">
        <v>363</v>
      </c>
      <c r="G42" s="24">
        <f t="shared" si="2"/>
        <v>945</v>
      </c>
      <c r="H42" s="24">
        <f t="shared" si="3"/>
        <v>981.0000000000001</v>
      </c>
      <c r="I42" s="12" t="s">
        <v>14</v>
      </c>
      <c r="J42" s="44" t="s">
        <v>30</v>
      </c>
      <c r="K42" s="44"/>
      <c r="L42" s="44"/>
      <c r="M42" s="37"/>
    </row>
    <row r="43" spans="1:13" ht="12" customHeight="1">
      <c r="A43" s="18" t="s">
        <v>382</v>
      </c>
      <c r="B43" s="19" t="s">
        <v>9</v>
      </c>
      <c r="C43" s="32" t="s">
        <v>13</v>
      </c>
      <c r="D43" s="33" t="s">
        <v>29</v>
      </c>
      <c r="E43" s="15">
        <v>880</v>
      </c>
      <c r="F43" s="10" t="s">
        <v>402</v>
      </c>
      <c r="G43" s="24">
        <f t="shared" si="2"/>
        <v>924</v>
      </c>
      <c r="H43" s="24">
        <f t="shared" si="3"/>
        <v>959.2</v>
      </c>
      <c r="I43" s="12" t="s">
        <v>274</v>
      </c>
      <c r="J43" s="44" t="s">
        <v>30</v>
      </c>
      <c r="K43" s="44"/>
      <c r="L43" s="44"/>
      <c r="M43" s="37"/>
    </row>
    <row r="44" spans="1:13" ht="12" customHeight="1">
      <c r="A44" s="8" t="s">
        <v>31</v>
      </c>
      <c r="B44" s="9" t="s">
        <v>15</v>
      </c>
      <c r="C44" s="13" t="s">
        <v>13</v>
      </c>
      <c r="D44" s="14" t="s">
        <v>32</v>
      </c>
      <c r="E44" s="15">
        <v>895</v>
      </c>
      <c r="F44" s="10" t="s">
        <v>351</v>
      </c>
      <c r="G44" s="24">
        <f t="shared" si="2"/>
        <v>939.75</v>
      </c>
      <c r="H44" s="24">
        <f t="shared" si="3"/>
        <v>975.5500000000001</v>
      </c>
      <c r="I44" s="11" t="s">
        <v>6</v>
      </c>
      <c r="J44" s="45" t="s">
        <v>33</v>
      </c>
      <c r="K44" s="46"/>
      <c r="L44" s="47"/>
      <c r="M44" s="37"/>
    </row>
    <row r="45" spans="1:13" ht="12" customHeight="1">
      <c r="A45" s="8" t="s">
        <v>383</v>
      </c>
      <c r="B45" s="9" t="s">
        <v>15</v>
      </c>
      <c r="C45" s="13" t="s">
        <v>10</v>
      </c>
      <c r="D45" s="14" t="s">
        <v>32</v>
      </c>
      <c r="E45" s="15">
        <v>835</v>
      </c>
      <c r="F45" s="10" t="s">
        <v>364</v>
      </c>
      <c r="G45" s="24">
        <f t="shared" si="2"/>
        <v>876.75</v>
      </c>
      <c r="H45" s="24">
        <f t="shared" si="3"/>
        <v>910.1500000000001</v>
      </c>
      <c r="I45" s="12" t="s">
        <v>274</v>
      </c>
      <c r="J45" s="45" t="s">
        <v>33</v>
      </c>
      <c r="K45" s="46"/>
      <c r="L45" s="47"/>
      <c r="M45" s="37"/>
    </row>
    <row r="46" spans="1:13" ht="12" customHeight="1">
      <c r="A46" s="8" t="s">
        <v>208</v>
      </c>
      <c r="B46" s="9" t="s">
        <v>209</v>
      </c>
      <c r="C46" s="13" t="s">
        <v>10</v>
      </c>
      <c r="D46" s="14" t="s">
        <v>122</v>
      </c>
      <c r="E46" s="15">
        <v>865</v>
      </c>
      <c r="F46" s="10" t="s">
        <v>365</v>
      </c>
      <c r="G46" s="24">
        <f t="shared" si="2"/>
        <v>908.25</v>
      </c>
      <c r="H46" s="24">
        <f t="shared" si="3"/>
        <v>942.85</v>
      </c>
      <c r="I46" s="11" t="s">
        <v>37</v>
      </c>
      <c r="J46" s="44" t="s">
        <v>210</v>
      </c>
      <c r="K46" s="44"/>
      <c r="L46" s="44"/>
      <c r="M46" s="37"/>
    </row>
    <row r="47" spans="1:13" ht="12" customHeight="1">
      <c r="A47" s="8" t="s">
        <v>34</v>
      </c>
      <c r="B47" s="9" t="s">
        <v>4</v>
      </c>
      <c r="C47" s="13" t="s">
        <v>35</v>
      </c>
      <c r="D47" s="14" t="s">
        <v>36</v>
      </c>
      <c r="E47" s="15">
        <v>6800</v>
      </c>
      <c r="F47" s="10" t="s">
        <v>163</v>
      </c>
      <c r="G47" s="24">
        <f t="shared" si="2"/>
        <v>7140</v>
      </c>
      <c r="H47" s="24">
        <f t="shared" si="3"/>
        <v>7412.000000000001</v>
      </c>
      <c r="I47" s="11" t="s">
        <v>37</v>
      </c>
      <c r="J47" s="44" t="s">
        <v>38</v>
      </c>
      <c r="K47" s="44"/>
      <c r="L47" s="44"/>
      <c r="M47" s="37"/>
    </row>
    <row r="48" spans="1:13" ht="12" customHeight="1">
      <c r="A48" s="8" t="s">
        <v>126</v>
      </c>
      <c r="B48" s="9" t="s">
        <v>4</v>
      </c>
      <c r="C48" s="13" t="s">
        <v>220</v>
      </c>
      <c r="D48" s="14" t="s">
        <v>217</v>
      </c>
      <c r="E48" s="15">
        <v>9400</v>
      </c>
      <c r="F48" s="10" t="s">
        <v>404</v>
      </c>
      <c r="G48" s="24">
        <f t="shared" si="2"/>
        <v>9870</v>
      </c>
      <c r="H48" s="24">
        <f t="shared" si="3"/>
        <v>10246</v>
      </c>
      <c r="I48" s="11" t="s">
        <v>161</v>
      </c>
      <c r="J48" s="44" t="s">
        <v>38</v>
      </c>
      <c r="K48" s="44"/>
      <c r="L48" s="44"/>
      <c r="M48" s="37"/>
    </row>
    <row r="49" spans="1:13" ht="12" customHeight="1">
      <c r="A49" s="8" t="s">
        <v>215</v>
      </c>
      <c r="B49" s="9" t="s">
        <v>4</v>
      </c>
      <c r="C49" s="13" t="s">
        <v>216</v>
      </c>
      <c r="D49" s="14" t="s">
        <v>217</v>
      </c>
      <c r="E49" s="15">
        <v>9400</v>
      </c>
      <c r="F49" s="10" t="s">
        <v>404</v>
      </c>
      <c r="G49" s="24">
        <f t="shared" si="2"/>
        <v>9870</v>
      </c>
      <c r="H49" s="24">
        <f t="shared" si="3"/>
        <v>10246</v>
      </c>
      <c r="I49" s="11" t="s">
        <v>218</v>
      </c>
      <c r="J49" s="12" t="s">
        <v>219</v>
      </c>
      <c r="K49" s="37"/>
      <c r="L49" s="37"/>
      <c r="M49" s="37"/>
    </row>
    <row r="50" spans="1:13" ht="12" customHeight="1">
      <c r="A50" s="8" t="s">
        <v>384</v>
      </c>
      <c r="B50" s="9" t="s">
        <v>4</v>
      </c>
      <c r="C50" s="13" t="s">
        <v>216</v>
      </c>
      <c r="D50" s="14" t="s">
        <v>217</v>
      </c>
      <c r="E50" s="15">
        <v>9200</v>
      </c>
      <c r="F50" s="10" t="s">
        <v>403</v>
      </c>
      <c r="G50" s="24">
        <f t="shared" si="2"/>
        <v>9660</v>
      </c>
      <c r="H50" s="24">
        <f t="shared" si="3"/>
        <v>10028</v>
      </c>
      <c r="I50" s="11" t="s">
        <v>274</v>
      </c>
      <c r="J50" s="12" t="s">
        <v>219</v>
      </c>
      <c r="K50" s="37"/>
      <c r="L50" s="37"/>
      <c r="M50" s="37"/>
    </row>
    <row r="51" spans="1:13" ht="12" customHeight="1">
      <c r="A51" s="8" t="s">
        <v>39</v>
      </c>
      <c r="B51" s="9" t="s">
        <v>20</v>
      </c>
      <c r="C51" s="13" t="s">
        <v>35</v>
      </c>
      <c r="D51" s="14" t="s">
        <v>36</v>
      </c>
      <c r="E51" s="15">
        <v>6700</v>
      </c>
      <c r="F51" s="10" t="s">
        <v>186</v>
      </c>
      <c r="G51" s="24">
        <f t="shared" si="2"/>
        <v>7035</v>
      </c>
      <c r="H51" s="24">
        <f t="shared" si="3"/>
        <v>7303.000000000001</v>
      </c>
      <c r="I51" s="12" t="s">
        <v>14</v>
      </c>
      <c r="J51" s="44" t="s">
        <v>38</v>
      </c>
      <c r="K51" s="44"/>
      <c r="L51" s="44"/>
      <c r="M51" s="37"/>
    </row>
    <row r="52" spans="1:13" ht="12" customHeight="1">
      <c r="A52" s="8" t="s">
        <v>385</v>
      </c>
      <c r="B52" s="9" t="s">
        <v>4</v>
      </c>
      <c r="C52" s="13" t="s">
        <v>302</v>
      </c>
      <c r="D52" s="14" t="s">
        <v>303</v>
      </c>
      <c r="E52" s="15">
        <v>6700</v>
      </c>
      <c r="F52" s="10" t="s">
        <v>322</v>
      </c>
      <c r="G52" s="24">
        <f t="shared" si="2"/>
        <v>7035</v>
      </c>
      <c r="H52" s="24">
        <f t="shared" si="3"/>
        <v>7303.000000000001</v>
      </c>
      <c r="I52" s="12" t="s">
        <v>274</v>
      </c>
      <c r="J52" s="44" t="s">
        <v>38</v>
      </c>
      <c r="K52" s="44"/>
      <c r="L52" s="44"/>
      <c r="M52" s="37"/>
    </row>
    <row r="53" spans="1:13" ht="12" customHeight="1">
      <c r="A53" s="8" t="s">
        <v>40</v>
      </c>
      <c r="B53" s="9" t="s">
        <v>26</v>
      </c>
      <c r="C53" s="13" t="s">
        <v>46</v>
      </c>
      <c r="D53" s="14" t="s">
        <v>41</v>
      </c>
      <c r="E53" s="15">
        <v>240</v>
      </c>
      <c r="F53" s="10" t="s">
        <v>256</v>
      </c>
      <c r="G53" s="24">
        <f t="shared" si="2"/>
        <v>252</v>
      </c>
      <c r="H53" s="24">
        <f t="shared" si="3"/>
        <v>261.6</v>
      </c>
      <c r="I53" s="11" t="s">
        <v>37</v>
      </c>
      <c r="J53" s="44" t="s">
        <v>42</v>
      </c>
      <c r="K53" s="44"/>
      <c r="L53" s="44"/>
      <c r="M53" s="37"/>
    </row>
    <row r="54" spans="1:13" ht="12" customHeight="1">
      <c r="A54" s="8" t="s">
        <v>280</v>
      </c>
      <c r="B54" s="9" t="s">
        <v>26</v>
      </c>
      <c r="C54" s="13" t="s">
        <v>46</v>
      </c>
      <c r="D54" s="14" t="s">
        <v>41</v>
      </c>
      <c r="E54" s="15">
        <v>240</v>
      </c>
      <c r="F54" s="10" t="s">
        <v>256</v>
      </c>
      <c r="G54" s="24">
        <f t="shared" si="2"/>
        <v>252</v>
      </c>
      <c r="H54" s="24">
        <f t="shared" si="3"/>
        <v>261.6</v>
      </c>
      <c r="I54" s="12" t="s">
        <v>274</v>
      </c>
      <c r="J54" s="44" t="s">
        <v>42</v>
      </c>
      <c r="K54" s="44"/>
      <c r="L54" s="44"/>
      <c r="M54" s="37"/>
    </row>
    <row r="55" spans="1:13" ht="12" customHeight="1">
      <c r="A55" s="8" t="s">
        <v>43</v>
      </c>
      <c r="B55" s="9" t="s">
        <v>44</v>
      </c>
      <c r="C55" s="13" t="s">
        <v>27</v>
      </c>
      <c r="D55" s="14" t="s">
        <v>158</v>
      </c>
      <c r="E55" s="15">
        <v>350</v>
      </c>
      <c r="F55" s="10" t="s">
        <v>188</v>
      </c>
      <c r="G55" s="24">
        <f t="shared" si="2"/>
        <v>367.5</v>
      </c>
      <c r="H55" s="24">
        <f t="shared" si="3"/>
        <v>381.5</v>
      </c>
      <c r="I55" s="11" t="s">
        <v>37</v>
      </c>
      <c r="J55" s="44" t="s">
        <v>45</v>
      </c>
      <c r="K55" s="44"/>
      <c r="L55" s="44"/>
      <c r="M55" s="37"/>
    </row>
    <row r="56" spans="1:13" ht="12" customHeight="1">
      <c r="A56" s="8" t="s">
        <v>233</v>
      </c>
      <c r="B56" s="9" t="s">
        <v>9</v>
      </c>
      <c r="C56" s="13" t="s">
        <v>235</v>
      </c>
      <c r="D56" s="14" t="s">
        <v>230</v>
      </c>
      <c r="E56" s="15">
        <v>2000</v>
      </c>
      <c r="F56" s="10" t="s">
        <v>231</v>
      </c>
      <c r="G56" s="24">
        <f t="shared" si="2"/>
        <v>2100</v>
      </c>
      <c r="H56" s="24">
        <f t="shared" si="3"/>
        <v>2180</v>
      </c>
      <c r="I56" s="11" t="s">
        <v>229</v>
      </c>
      <c r="J56" s="12" t="s">
        <v>232</v>
      </c>
      <c r="K56" s="37"/>
      <c r="L56" s="37"/>
      <c r="M56" s="37"/>
    </row>
    <row r="57" spans="1:13" ht="12" customHeight="1">
      <c r="A57" s="8" t="s">
        <v>48</v>
      </c>
      <c r="B57" s="9" t="s">
        <v>9</v>
      </c>
      <c r="C57" s="13" t="s">
        <v>10</v>
      </c>
      <c r="D57" s="14" t="s">
        <v>348</v>
      </c>
      <c r="E57" s="15">
        <v>690</v>
      </c>
      <c r="F57" s="10" t="s">
        <v>349</v>
      </c>
      <c r="G57" s="24">
        <f aca="true" t="shared" si="4" ref="G57:G80">E57*1.05</f>
        <v>724.5</v>
      </c>
      <c r="H57" s="24">
        <f aca="true" t="shared" si="5" ref="H57:H80">E57*1.09</f>
        <v>752.1</v>
      </c>
      <c r="I57" s="11" t="s">
        <v>6</v>
      </c>
      <c r="J57" s="12" t="s">
        <v>50</v>
      </c>
      <c r="K57" s="37"/>
      <c r="L57" s="37"/>
      <c r="M57" s="37"/>
    </row>
    <row r="58" spans="1:13" ht="12" customHeight="1">
      <c r="A58" s="8" t="s">
        <v>305</v>
      </c>
      <c r="B58" s="9" t="s">
        <v>44</v>
      </c>
      <c r="C58" s="13" t="s">
        <v>306</v>
      </c>
      <c r="D58" s="14" t="s">
        <v>52</v>
      </c>
      <c r="E58" s="15">
        <v>1050</v>
      </c>
      <c r="F58" s="10" t="s">
        <v>405</v>
      </c>
      <c r="G58" s="24">
        <f t="shared" si="4"/>
        <v>1102.5</v>
      </c>
      <c r="H58" s="24">
        <f t="shared" si="5"/>
        <v>1144.5</v>
      </c>
      <c r="I58" s="12" t="s">
        <v>274</v>
      </c>
      <c r="J58" s="44" t="s">
        <v>307</v>
      </c>
      <c r="K58" s="44"/>
      <c r="L58" s="44"/>
      <c r="M58" s="37"/>
    </row>
    <row r="59" spans="1:13" ht="12" customHeight="1">
      <c r="A59" s="8" t="s">
        <v>51</v>
      </c>
      <c r="B59" s="9" t="s">
        <v>44</v>
      </c>
      <c r="C59" s="13" t="s">
        <v>10</v>
      </c>
      <c r="D59" s="14" t="s">
        <v>52</v>
      </c>
      <c r="E59" s="15">
        <v>1100</v>
      </c>
      <c r="F59" s="10" t="s">
        <v>187</v>
      </c>
      <c r="G59" s="24">
        <f t="shared" si="4"/>
        <v>1155</v>
      </c>
      <c r="H59" s="24">
        <f t="shared" si="5"/>
        <v>1199</v>
      </c>
      <c r="I59" s="12" t="s">
        <v>14</v>
      </c>
      <c r="J59" s="44" t="s">
        <v>53</v>
      </c>
      <c r="K59" s="44"/>
      <c r="L59" s="44"/>
      <c r="M59" s="37"/>
    </row>
    <row r="60" spans="1:13" ht="12" customHeight="1">
      <c r="A60" s="8" t="s">
        <v>234</v>
      </c>
      <c r="B60" s="9" t="s">
        <v>26</v>
      </c>
      <c r="C60" s="13" t="s">
        <v>228</v>
      </c>
      <c r="D60" s="14" t="s">
        <v>236</v>
      </c>
      <c r="E60" s="15">
        <v>595</v>
      </c>
      <c r="F60" s="10" t="s">
        <v>237</v>
      </c>
      <c r="G60" s="24">
        <f t="shared" si="4"/>
        <v>624.75</v>
      </c>
      <c r="H60" s="24">
        <f t="shared" si="5"/>
        <v>648.5500000000001</v>
      </c>
      <c r="I60" s="12" t="s">
        <v>14</v>
      </c>
      <c r="J60" s="44" t="s">
        <v>38</v>
      </c>
      <c r="K60" s="44"/>
      <c r="L60" s="44"/>
      <c r="M60" s="37"/>
    </row>
    <row r="61" spans="1:13" ht="12" customHeight="1">
      <c r="A61" s="8" t="s">
        <v>139</v>
      </c>
      <c r="B61" s="9" t="s">
        <v>26</v>
      </c>
      <c r="C61" s="13" t="s">
        <v>10</v>
      </c>
      <c r="D61" s="14" t="s">
        <v>169</v>
      </c>
      <c r="E61" s="15">
        <v>1900</v>
      </c>
      <c r="F61" s="10" t="s">
        <v>203</v>
      </c>
      <c r="G61" s="24">
        <f t="shared" si="4"/>
        <v>1995</v>
      </c>
      <c r="H61" s="24">
        <f t="shared" si="5"/>
        <v>2071</v>
      </c>
      <c r="I61" s="12" t="s">
        <v>14</v>
      </c>
      <c r="J61" s="12" t="s">
        <v>206</v>
      </c>
      <c r="K61" s="37"/>
      <c r="L61" s="37"/>
      <c r="M61" s="37"/>
    </row>
    <row r="62" spans="1:13" ht="12" customHeight="1">
      <c r="A62" s="8" t="s">
        <v>291</v>
      </c>
      <c r="B62" s="9" t="s">
        <v>26</v>
      </c>
      <c r="C62" s="13" t="s">
        <v>10</v>
      </c>
      <c r="D62" s="14" t="s">
        <v>169</v>
      </c>
      <c r="E62" s="15">
        <v>1767</v>
      </c>
      <c r="F62" s="10" t="s">
        <v>369</v>
      </c>
      <c r="G62" s="24">
        <f t="shared" si="4"/>
        <v>1855.3500000000001</v>
      </c>
      <c r="H62" s="24">
        <f t="shared" si="5"/>
        <v>1926.0300000000002</v>
      </c>
      <c r="I62" s="12" t="s">
        <v>274</v>
      </c>
      <c r="J62" s="12" t="s">
        <v>206</v>
      </c>
      <c r="K62" s="37"/>
      <c r="L62" s="37"/>
      <c r="M62" s="37"/>
    </row>
    <row r="63" spans="1:13" ht="12" customHeight="1">
      <c r="A63" s="8" t="s">
        <v>273</v>
      </c>
      <c r="B63" s="9" t="s">
        <v>4</v>
      </c>
      <c r="C63" s="13" t="s">
        <v>223</v>
      </c>
      <c r="D63" s="14" t="s">
        <v>222</v>
      </c>
      <c r="E63" s="15">
        <v>4500</v>
      </c>
      <c r="F63" s="10">
        <v>540</v>
      </c>
      <c r="G63" s="24">
        <f t="shared" si="4"/>
        <v>4725</v>
      </c>
      <c r="H63" s="24">
        <f t="shared" si="5"/>
        <v>4905</v>
      </c>
      <c r="I63" s="12" t="s">
        <v>224</v>
      </c>
      <c r="J63" s="44" t="s">
        <v>221</v>
      </c>
      <c r="K63" s="44"/>
      <c r="L63" s="44"/>
      <c r="M63" s="37"/>
    </row>
    <row r="64" spans="1:13" ht="12" customHeight="1">
      <c r="A64" s="8" t="s">
        <v>386</v>
      </c>
      <c r="B64" s="9" t="s">
        <v>26</v>
      </c>
      <c r="C64" s="13" t="s">
        <v>329</v>
      </c>
      <c r="D64" s="14" t="s">
        <v>28</v>
      </c>
      <c r="E64" s="15">
        <v>410</v>
      </c>
      <c r="F64" s="10" t="s">
        <v>330</v>
      </c>
      <c r="G64" s="24">
        <f t="shared" si="4"/>
        <v>430.5</v>
      </c>
      <c r="H64" s="24">
        <f t="shared" si="5"/>
        <v>446.90000000000003</v>
      </c>
      <c r="I64" s="12" t="s">
        <v>274</v>
      </c>
      <c r="J64" s="44" t="s">
        <v>336</v>
      </c>
      <c r="K64" s="44"/>
      <c r="L64" s="44"/>
      <c r="M64" s="37"/>
    </row>
    <row r="65" spans="1:13" ht="12" customHeight="1">
      <c r="A65" s="8" t="s">
        <v>279</v>
      </c>
      <c r="B65" s="9" t="s">
        <v>9</v>
      </c>
      <c r="C65" s="13" t="s">
        <v>123</v>
      </c>
      <c r="D65" s="14" t="s">
        <v>128</v>
      </c>
      <c r="E65" s="15">
        <v>350</v>
      </c>
      <c r="F65" s="10" t="s">
        <v>257</v>
      </c>
      <c r="G65" s="24">
        <f t="shared" si="4"/>
        <v>367.5</v>
      </c>
      <c r="H65" s="24">
        <f t="shared" si="5"/>
        <v>381.5</v>
      </c>
      <c r="I65" s="12" t="s">
        <v>274</v>
      </c>
      <c r="J65" s="45" t="s">
        <v>124</v>
      </c>
      <c r="K65" s="46"/>
      <c r="L65" s="47"/>
      <c r="M65" s="37"/>
    </row>
    <row r="66" spans="1:13" ht="12" customHeight="1">
      <c r="A66" s="8" t="s">
        <v>129</v>
      </c>
      <c r="B66" s="9" t="s">
        <v>20</v>
      </c>
      <c r="C66" s="13" t="s">
        <v>141</v>
      </c>
      <c r="D66" s="14" t="s">
        <v>143</v>
      </c>
      <c r="E66" s="15">
        <v>24700</v>
      </c>
      <c r="F66" s="34">
        <v>741.6</v>
      </c>
      <c r="G66" s="24">
        <f t="shared" si="4"/>
        <v>25935</v>
      </c>
      <c r="H66" s="24">
        <f t="shared" si="5"/>
        <v>26923.000000000004</v>
      </c>
      <c r="I66" s="12" t="s">
        <v>125</v>
      </c>
      <c r="J66" s="45" t="s">
        <v>12</v>
      </c>
      <c r="K66" s="46"/>
      <c r="L66" s="47"/>
      <c r="M66" s="37"/>
    </row>
    <row r="67" spans="1:13" ht="12" customHeight="1">
      <c r="A67" s="8" t="s">
        <v>387</v>
      </c>
      <c r="B67" s="9" t="s">
        <v>20</v>
      </c>
      <c r="C67" s="13" t="s">
        <v>304</v>
      </c>
      <c r="D67" s="14" t="s">
        <v>143</v>
      </c>
      <c r="E67" s="15">
        <v>23400</v>
      </c>
      <c r="F67" s="34">
        <v>702</v>
      </c>
      <c r="G67" s="24">
        <f t="shared" si="4"/>
        <v>24570</v>
      </c>
      <c r="H67" s="24">
        <f t="shared" si="5"/>
        <v>25506.000000000004</v>
      </c>
      <c r="I67" s="12" t="s">
        <v>274</v>
      </c>
      <c r="J67" s="45" t="s">
        <v>12</v>
      </c>
      <c r="K67" s="46"/>
      <c r="L67" s="47"/>
      <c r="M67" s="37"/>
    </row>
    <row r="68" spans="1:13" ht="12" customHeight="1">
      <c r="A68" s="8" t="s">
        <v>388</v>
      </c>
      <c r="B68" s="9" t="s">
        <v>20</v>
      </c>
      <c r="C68" s="13" t="s">
        <v>141</v>
      </c>
      <c r="D68" s="14" t="s">
        <v>143</v>
      </c>
      <c r="E68" s="15">
        <v>23500</v>
      </c>
      <c r="F68" s="34">
        <v>705</v>
      </c>
      <c r="G68" s="24">
        <f t="shared" si="4"/>
        <v>24675</v>
      </c>
      <c r="H68" s="24">
        <f t="shared" si="5"/>
        <v>25615.000000000004</v>
      </c>
      <c r="I68" s="12" t="s">
        <v>274</v>
      </c>
      <c r="J68" s="45" t="s">
        <v>12</v>
      </c>
      <c r="K68" s="46"/>
      <c r="L68" s="47"/>
      <c r="M68" s="37"/>
    </row>
    <row r="69" spans="1:13" ht="12" customHeight="1">
      <c r="A69" s="8" t="s">
        <v>159</v>
      </c>
      <c r="B69" s="9" t="s">
        <v>145</v>
      </c>
      <c r="C69" s="13">
        <v>0.1</v>
      </c>
      <c r="D69" s="14" t="s">
        <v>160</v>
      </c>
      <c r="E69" s="15">
        <v>44910.8</v>
      </c>
      <c r="F69" s="34" t="s">
        <v>214</v>
      </c>
      <c r="G69" s="24">
        <f t="shared" si="4"/>
        <v>47156.340000000004</v>
      </c>
      <c r="H69" s="24">
        <f t="shared" si="5"/>
        <v>48952.772000000004</v>
      </c>
      <c r="I69" s="12" t="s">
        <v>125</v>
      </c>
      <c r="J69" s="44" t="s">
        <v>19</v>
      </c>
      <c r="K69" s="44"/>
      <c r="L69" s="44"/>
      <c r="M69" s="37"/>
    </row>
    <row r="70" spans="1:13" ht="12" customHeight="1">
      <c r="A70" s="8" t="s">
        <v>140</v>
      </c>
      <c r="B70" s="9" t="s">
        <v>145</v>
      </c>
      <c r="C70" s="13" t="s">
        <v>142</v>
      </c>
      <c r="D70" s="14" t="s">
        <v>151</v>
      </c>
      <c r="E70" s="15">
        <v>23234.2</v>
      </c>
      <c r="F70" s="10" t="s">
        <v>213</v>
      </c>
      <c r="G70" s="24">
        <f t="shared" si="4"/>
        <v>24395.910000000003</v>
      </c>
      <c r="H70" s="24">
        <f t="shared" si="5"/>
        <v>25325.278000000002</v>
      </c>
      <c r="I70" s="12" t="s">
        <v>125</v>
      </c>
      <c r="J70" s="44" t="s">
        <v>144</v>
      </c>
      <c r="K70" s="44"/>
      <c r="L70" s="44"/>
      <c r="M70" s="37"/>
    </row>
    <row r="71" spans="1:13" ht="12" customHeight="1">
      <c r="A71" s="8" t="s">
        <v>180</v>
      </c>
      <c r="B71" s="9" t="s">
        <v>4</v>
      </c>
      <c r="C71" s="13" t="s">
        <v>142</v>
      </c>
      <c r="D71" s="14" t="s">
        <v>151</v>
      </c>
      <c r="E71" s="15">
        <v>19000</v>
      </c>
      <c r="F71" s="10" t="s">
        <v>204</v>
      </c>
      <c r="G71" s="24">
        <f t="shared" si="4"/>
        <v>19950</v>
      </c>
      <c r="H71" s="24">
        <f t="shared" si="5"/>
        <v>20710</v>
      </c>
      <c r="I71" s="12" t="s">
        <v>161</v>
      </c>
      <c r="J71" s="48" t="s">
        <v>181</v>
      </c>
      <c r="K71" s="48"/>
      <c r="L71" s="48"/>
      <c r="M71" s="37"/>
    </row>
    <row r="72" spans="1:13" ht="12" customHeight="1">
      <c r="A72" s="8" t="s">
        <v>389</v>
      </c>
      <c r="B72" s="9" t="s">
        <v>4</v>
      </c>
      <c r="C72" s="13" t="s">
        <v>299</v>
      </c>
      <c r="D72" s="14" t="s">
        <v>151</v>
      </c>
      <c r="E72" s="15">
        <v>18900</v>
      </c>
      <c r="F72" s="10" t="s">
        <v>406</v>
      </c>
      <c r="G72" s="24">
        <f t="shared" si="4"/>
        <v>19845</v>
      </c>
      <c r="H72" s="24">
        <f t="shared" si="5"/>
        <v>20601</v>
      </c>
      <c r="I72" s="12" t="s">
        <v>274</v>
      </c>
      <c r="J72" s="48" t="s">
        <v>315</v>
      </c>
      <c r="K72" s="48"/>
      <c r="L72" s="48"/>
      <c r="M72" s="37"/>
    </row>
    <row r="73" spans="1:13" ht="12" customHeight="1">
      <c r="A73" s="8" t="s">
        <v>281</v>
      </c>
      <c r="B73" s="9" t="s">
        <v>9</v>
      </c>
      <c r="C73" s="13" t="s">
        <v>120</v>
      </c>
      <c r="D73" s="14" t="s">
        <v>282</v>
      </c>
      <c r="E73" s="15">
        <v>1800</v>
      </c>
      <c r="F73" s="10" t="s">
        <v>283</v>
      </c>
      <c r="G73" s="24">
        <f t="shared" si="4"/>
        <v>1890</v>
      </c>
      <c r="H73" s="24">
        <f t="shared" si="5"/>
        <v>1962.0000000000002</v>
      </c>
      <c r="I73" s="12" t="s">
        <v>274</v>
      </c>
      <c r="J73" s="38" t="s">
        <v>284</v>
      </c>
      <c r="K73" s="38"/>
      <c r="L73" s="38"/>
      <c r="M73" s="37"/>
    </row>
    <row r="74" spans="1:13" ht="12" customHeight="1">
      <c r="A74" s="8" t="s">
        <v>390</v>
      </c>
      <c r="B74" s="9" t="s">
        <v>9</v>
      </c>
      <c r="C74" s="13" t="s">
        <v>10</v>
      </c>
      <c r="D74" s="14" t="s">
        <v>311</v>
      </c>
      <c r="E74" s="15">
        <v>700</v>
      </c>
      <c r="F74" s="10" t="s">
        <v>323</v>
      </c>
      <c r="G74" s="24">
        <f t="shared" si="4"/>
        <v>735</v>
      </c>
      <c r="H74" s="24">
        <f t="shared" si="5"/>
        <v>763</v>
      </c>
      <c r="I74" s="12" t="s">
        <v>274</v>
      </c>
      <c r="J74" s="38" t="s">
        <v>312</v>
      </c>
      <c r="K74" s="38"/>
      <c r="L74" s="38"/>
      <c r="M74" s="37"/>
    </row>
    <row r="75" spans="1:13" ht="12" customHeight="1">
      <c r="A75" s="8" t="s">
        <v>391</v>
      </c>
      <c r="B75" s="9" t="s">
        <v>9</v>
      </c>
      <c r="C75" s="13" t="s">
        <v>10</v>
      </c>
      <c r="D75" s="14" t="s">
        <v>358</v>
      </c>
      <c r="E75" s="15">
        <v>350</v>
      </c>
      <c r="F75" s="10" t="s">
        <v>359</v>
      </c>
      <c r="G75" s="24">
        <f t="shared" si="4"/>
        <v>367.5</v>
      </c>
      <c r="H75" s="24">
        <f t="shared" si="5"/>
        <v>381.5</v>
      </c>
      <c r="I75" s="11" t="s">
        <v>6</v>
      </c>
      <c r="J75" s="38" t="s">
        <v>360</v>
      </c>
      <c r="K75" s="38"/>
      <c r="L75" s="38"/>
      <c r="M75" s="37"/>
    </row>
    <row r="76" spans="1:13" ht="12" customHeight="1">
      <c r="A76" s="8" t="s">
        <v>392</v>
      </c>
      <c r="B76" s="9" t="s">
        <v>9</v>
      </c>
      <c r="C76" s="13" t="s">
        <v>27</v>
      </c>
      <c r="D76" s="14" t="s">
        <v>316</v>
      </c>
      <c r="E76" s="15">
        <v>270</v>
      </c>
      <c r="F76" s="10" t="s">
        <v>324</v>
      </c>
      <c r="G76" s="24">
        <f t="shared" si="4"/>
        <v>283.5</v>
      </c>
      <c r="H76" s="24">
        <f t="shared" si="5"/>
        <v>294.3</v>
      </c>
      <c r="I76" s="12" t="s">
        <v>274</v>
      </c>
      <c r="J76" s="48" t="s">
        <v>317</v>
      </c>
      <c r="K76" s="48"/>
      <c r="L76" s="48"/>
      <c r="M76" s="37"/>
    </row>
    <row r="77" spans="1:13" ht="12" customHeight="1">
      <c r="A77" s="8" t="s">
        <v>393</v>
      </c>
      <c r="B77" s="9" t="s">
        <v>26</v>
      </c>
      <c r="C77" s="13" t="s">
        <v>10</v>
      </c>
      <c r="D77" s="14" t="s">
        <v>300</v>
      </c>
      <c r="E77" s="15">
        <v>3300</v>
      </c>
      <c r="F77" s="10" t="s">
        <v>325</v>
      </c>
      <c r="G77" s="24">
        <f t="shared" si="4"/>
        <v>3465</v>
      </c>
      <c r="H77" s="24">
        <f t="shared" si="5"/>
        <v>3597.0000000000005</v>
      </c>
      <c r="I77" s="12" t="s">
        <v>274</v>
      </c>
      <c r="J77" s="48" t="s">
        <v>301</v>
      </c>
      <c r="K77" s="48"/>
      <c r="L77" s="48"/>
      <c r="M77" s="37"/>
    </row>
    <row r="78" spans="1:13" ht="12" customHeight="1">
      <c r="A78" s="8" t="s">
        <v>296</v>
      </c>
      <c r="B78" s="9" t="s">
        <v>9</v>
      </c>
      <c r="C78" s="13" t="s">
        <v>297</v>
      </c>
      <c r="D78" s="14" t="s">
        <v>298</v>
      </c>
      <c r="E78" s="15">
        <v>350</v>
      </c>
      <c r="F78" s="10" t="s">
        <v>326</v>
      </c>
      <c r="G78" s="24">
        <f t="shared" si="4"/>
        <v>367.5</v>
      </c>
      <c r="H78" s="24">
        <f t="shared" si="5"/>
        <v>381.5</v>
      </c>
      <c r="I78" s="12" t="s">
        <v>274</v>
      </c>
      <c r="J78" s="48" t="s">
        <v>313</v>
      </c>
      <c r="K78" s="48"/>
      <c r="L78" s="48"/>
      <c r="M78" s="37"/>
    </row>
    <row r="79" spans="1:13" ht="12" customHeight="1">
      <c r="A79" s="8" t="s">
        <v>394</v>
      </c>
      <c r="B79" s="9" t="s">
        <v>26</v>
      </c>
      <c r="C79" s="13" t="s">
        <v>306</v>
      </c>
      <c r="D79" s="14" t="s">
        <v>298</v>
      </c>
      <c r="E79" s="15">
        <v>520</v>
      </c>
      <c r="F79" s="10" t="s">
        <v>327</v>
      </c>
      <c r="G79" s="24">
        <f t="shared" si="4"/>
        <v>546</v>
      </c>
      <c r="H79" s="24">
        <f t="shared" si="5"/>
        <v>566.8000000000001</v>
      </c>
      <c r="I79" s="12" t="s">
        <v>274</v>
      </c>
      <c r="J79" s="38" t="s">
        <v>310</v>
      </c>
      <c r="K79" s="38"/>
      <c r="L79" s="38"/>
      <c r="M79" s="37"/>
    </row>
    <row r="80" spans="1:13" ht="12" customHeight="1">
      <c r="A80" s="8" t="s">
        <v>395</v>
      </c>
      <c r="B80" s="9" t="s">
        <v>44</v>
      </c>
      <c r="C80" s="13">
        <v>20</v>
      </c>
      <c r="D80" s="14" t="s">
        <v>308</v>
      </c>
      <c r="E80" s="15">
        <v>2050</v>
      </c>
      <c r="F80" s="10" t="s">
        <v>328</v>
      </c>
      <c r="G80" s="24">
        <f t="shared" si="4"/>
        <v>2152.5</v>
      </c>
      <c r="H80" s="24">
        <f t="shared" si="5"/>
        <v>2234.5</v>
      </c>
      <c r="I80" s="12" t="s">
        <v>274</v>
      </c>
      <c r="J80" s="38" t="s">
        <v>309</v>
      </c>
      <c r="K80" s="38"/>
      <c r="L80" s="38"/>
      <c r="M80" s="37"/>
    </row>
    <row r="81" spans="1:13" ht="13.5" customHeight="1">
      <c r="A81" s="53" t="s">
        <v>114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ht="12" customHeight="1">
      <c r="A82" s="8" t="s">
        <v>146</v>
      </c>
      <c r="B82" s="9" t="s">
        <v>4</v>
      </c>
      <c r="C82" s="13" t="s">
        <v>147</v>
      </c>
      <c r="D82" s="14" t="s">
        <v>148</v>
      </c>
      <c r="E82" s="15">
        <v>8000</v>
      </c>
      <c r="F82" s="10" t="s">
        <v>258</v>
      </c>
      <c r="G82" s="24">
        <f aca="true" t="shared" si="6" ref="G82:G95">E82*1.05</f>
        <v>8400</v>
      </c>
      <c r="H82" s="24">
        <f aca="true" t="shared" si="7" ref="H82:H95">E82*1.09</f>
        <v>8720</v>
      </c>
      <c r="I82" s="11" t="s">
        <v>6</v>
      </c>
      <c r="J82" s="12" t="s">
        <v>154</v>
      </c>
      <c r="K82" s="37"/>
      <c r="L82" s="37"/>
      <c r="M82" s="37"/>
    </row>
    <row r="83" spans="1:13" ht="12" customHeight="1">
      <c r="A83" s="8" t="s">
        <v>149</v>
      </c>
      <c r="B83" s="9" t="s">
        <v>4</v>
      </c>
      <c r="C83" s="13" t="s">
        <v>150</v>
      </c>
      <c r="D83" s="14" t="s">
        <v>151</v>
      </c>
      <c r="E83" s="15">
        <v>4480</v>
      </c>
      <c r="F83" s="10" t="s">
        <v>259</v>
      </c>
      <c r="G83" s="24">
        <f t="shared" si="6"/>
        <v>4704</v>
      </c>
      <c r="H83" s="24">
        <f t="shared" si="7"/>
        <v>4883.200000000001</v>
      </c>
      <c r="I83" s="11" t="s">
        <v>6</v>
      </c>
      <c r="J83" s="12" t="s">
        <v>182</v>
      </c>
      <c r="K83" s="37"/>
      <c r="L83" s="37"/>
      <c r="M83" s="37"/>
    </row>
    <row r="84" spans="1:13" ht="12" customHeight="1">
      <c r="A84" s="8" t="s">
        <v>56</v>
      </c>
      <c r="B84" s="9" t="s">
        <v>9</v>
      </c>
      <c r="C84" s="13" t="s">
        <v>10</v>
      </c>
      <c r="D84" s="14" t="s">
        <v>57</v>
      </c>
      <c r="E84" s="15">
        <v>330</v>
      </c>
      <c r="F84" s="10" t="s">
        <v>189</v>
      </c>
      <c r="G84" s="24">
        <f t="shared" si="6"/>
        <v>346.5</v>
      </c>
      <c r="H84" s="24">
        <f t="shared" si="7"/>
        <v>359.70000000000005</v>
      </c>
      <c r="I84" s="11" t="s">
        <v>37</v>
      </c>
      <c r="J84" s="12" t="s">
        <v>58</v>
      </c>
      <c r="K84" s="37"/>
      <c r="L84" s="37"/>
      <c r="M84" s="37"/>
    </row>
    <row r="85" spans="1:13" ht="12" customHeight="1">
      <c r="A85" s="8" t="s">
        <v>171</v>
      </c>
      <c r="B85" s="9" t="s">
        <v>9</v>
      </c>
      <c r="C85" s="13" t="s">
        <v>27</v>
      </c>
      <c r="D85" s="14" t="s">
        <v>57</v>
      </c>
      <c r="E85" s="15">
        <v>300</v>
      </c>
      <c r="F85" s="10" t="s">
        <v>190</v>
      </c>
      <c r="G85" s="24">
        <f t="shared" si="6"/>
        <v>315</v>
      </c>
      <c r="H85" s="24">
        <f t="shared" si="7"/>
        <v>327</v>
      </c>
      <c r="I85" s="12" t="s">
        <v>14</v>
      </c>
      <c r="J85" s="12" t="s">
        <v>58</v>
      </c>
      <c r="K85" s="37"/>
      <c r="L85" s="37"/>
      <c r="M85" s="37"/>
    </row>
    <row r="86" spans="1:13" ht="12" customHeight="1">
      <c r="A86" s="8" t="s">
        <v>277</v>
      </c>
      <c r="B86" s="9" t="s">
        <v>9</v>
      </c>
      <c r="C86" s="13" t="s">
        <v>27</v>
      </c>
      <c r="D86" s="14" t="s">
        <v>57</v>
      </c>
      <c r="E86" s="15">
        <v>300</v>
      </c>
      <c r="F86" s="10" t="s">
        <v>278</v>
      </c>
      <c r="G86" s="24">
        <f t="shared" si="6"/>
        <v>315</v>
      </c>
      <c r="H86" s="24">
        <f t="shared" si="7"/>
        <v>327</v>
      </c>
      <c r="I86" s="12" t="s">
        <v>274</v>
      </c>
      <c r="J86" s="12" t="s">
        <v>58</v>
      </c>
      <c r="K86" s="37"/>
      <c r="L86" s="37"/>
      <c r="M86" s="37"/>
    </row>
    <row r="87" spans="1:13" ht="12" customHeight="1">
      <c r="A87" s="8" t="s">
        <v>59</v>
      </c>
      <c r="B87" s="9" t="s">
        <v>9</v>
      </c>
      <c r="C87" s="13" t="s">
        <v>10</v>
      </c>
      <c r="D87" s="14" t="s">
        <v>331</v>
      </c>
      <c r="E87" s="15">
        <v>605</v>
      </c>
      <c r="F87" s="10" t="s">
        <v>332</v>
      </c>
      <c r="G87" s="24">
        <f t="shared" si="6"/>
        <v>635.25</v>
      </c>
      <c r="H87" s="24">
        <f t="shared" si="7"/>
        <v>659.45</v>
      </c>
      <c r="I87" s="12" t="s">
        <v>14</v>
      </c>
      <c r="J87" s="12" t="s">
        <v>60</v>
      </c>
      <c r="K87" s="37"/>
      <c r="L87" s="37"/>
      <c r="M87" s="37"/>
    </row>
    <row r="88" spans="1:13" ht="12" customHeight="1">
      <c r="A88" s="8" t="s">
        <v>396</v>
      </c>
      <c r="B88" s="9" t="s">
        <v>9</v>
      </c>
      <c r="C88" s="13" t="s">
        <v>10</v>
      </c>
      <c r="D88" s="14" t="s">
        <v>331</v>
      </c>
      <c r="E88" s="15">
        <v>595</v>
      </c>
      <c r="F88" s="10" t="s">
        <v>407</v>
      </c>
      <c r="G88" s="24">
        <f t="shared" si="6"/>
        <v>624.75</v>
      </c>
      <c r="H88" s="24">
        <f t="shared" si="7"/>
        <v>648.5500000000001</v>
      </c>
      <c r="I88" s="12" t="s">
        <v>274</v>
      </c>
      <c r="J88" s="12" t="s">
        <v>318</v>
      </c>
      <c r="K88" s="37"/>
      <c r="L88" s="37"/>
      <c r="M88" s="37"/>
    </row>
    <row r="89" spans="1:13" ht="12" customHeight="1">
      <c r="A89" s="8" t="s">
        <v>276</v>
      </c>
      <c r="B89" s="9" t="s">
        <v>9</v>
      </c>
      <c r="C89" s="13" t="s">
        <v>10</v>
      </c>
      <c r="D89" s="14" t="s">
        <v>331</v>
      </c>
      <c r="E89" s="15">
        <v>605</v>
      </c>
      <c r="F89" s="10" t="s">
        <v>332</v>
      </c>
      <c r="G89" s="24">
        <f t="shared" si="6"/>
        <v>635.25</v>
      </c>
      <c r="H89" s="24">
        <f t="shared" si="7"/>
        <v>659.45</v>
      </c>
      <c r="I89" s="12" t="s">
        <v>274</v>
      </c>
      <c r="J89" s="12" t="s">
        <v>60</v>
      </c>
      <c r="K89" s="37"/>
      <c r="L89" s="37"/>
      <c r="M89" s="37"/>
    </row>
    <row r="90" spans="1:13" ht="12" customHeight="1">
      <c r="A90" s="8" t="s">
        <v>61</v>
      </c>
      <c r="B90" s="9" t="s">
        <v>62</v>
      </c>
      <c r="C90" s="13" t="s">
        <v>10</v>
      </c>
      <c r="D90" s="14" t="s">
        <v>63</v>
      </c>
      <c r="E90" s="15">
        <v>661</v>
      </c>
      <c r="F90" s="10" t="s">
        <v>207</v>
      </c>
      <c r="G90" s="24">
        <f t="shared" si="6"/>
        <v>694.0500000000001</v>
      </c>
      <c r="H90" s="24">
        <f t="shared" si="7"/>
        <v>720.49</v>
      </c>
      <c r="I90" s="11" t="s">
        <v>37</v>
      </c>
      <c r="J90" s="12" t="s">
        <v>64</v>
      </c>
      <c r="K90" s="37"/>
      <c r="L90" s="37"/>
      <c r="M90" s="37"/>
    </row>
    <row r="91" spans="1:13" ht="12" customHeight="1">
      <c r="A91" s="8" t="s">
        <v>66</v>
      </c>
      <c r="B91" s="9" t="s">
        <v>9</v>
      </c>
      <c r="C91" s="13" t="s">
        <v>10</v>
      </c>
      <c r="D91" s="14" t="s">
        <v>5</v>
      </c>
      <c r="E91" s="15">
        <v>669</v>
      </c>
      <c r="F91" s="10" t="s">
        <v>191</v>
      </c>
      <c r="G91" s="24">
        <f t="shared" si="6"/>
        <v>702.45</v>
      </c>
      <c r="H91" s="24">
        <f t="shared" si="7"/>
        <v>729.21</v>
      </c>
      <c r="I91" s="12" t="s">
        <v>14</v>
      </c>
      <c r="J91" s="12" t="s">
        <v>67</v>
      </c>
      <c r="K91" s="37"/>
      <c r="L91" s="37"/>
      <c r="M91" s="37"/>
    </row>
    <row r="92" spans="1:13" ht="12" customHeight="1">
      <c r="A92" s="8" t="s">
        <v>267</v>
      </c>
      <c r="B92" s="9" t="s">
        <v>9</v>
      </c>
      <c r="C92" s="13"/>
      <c r="D92" s="14" t="s">
        <v>268</v>
      </c>
      <c r="E92" s="15">
        <v>3325</v>
      </c>
      <c r="F92" s="10" t="s">
        <v>269</v>
      </c>
      <c r="G92" s="24">
        <f t="shared" si="6"/>
        <v>3491.25</v>
      </c>
      <c r="H92" s="24">
        <f t="shared" si="7"/>
        <v>3624.2500000000005</v>
      </c>
      <c r="I92" s="12" t="s">
        <v>49</v>
      </c>
      <c r="J92" s="12" t="s">
        <v>270</v>
      </c>
      <c r="K92" s="37"/>
      <c r="L92" s="37"/>
      <c r="M92" s="37"/>
    </row>
    <row r="93" spans="1:13" ht="12" customHeight="1">
      <c r="A93" s="8" t="s">
        <v>397</v>
      </c>
      <c r="B93" s="9" t="s">
        <v>9</v>
      </c>
      <c r="C93" s="13" t="s">
        <v>10</v>
      </c>
      <c r="D93" s="14" t="s">
        <v>333</v>
      </c>
      <c r="E93" s="15">
        <v>430</v>
      </c>
      <c r="F93" s="10" t="s">
        <v>334</v>
      </c>
      <c r="G93" s="24">
        <f t="shared" si="6"/>
        <v>451.5</v>
      </c>
      <c r="H93" s="24">
        <f t="shared" si="7"/>
        <v>468.70000000000005</v>
      </c>
      <c r="I93" s="12" t="s">
        <v>274</v>
      </c>
      <c r="J93" s="45" t="s">
        <v>335</v>
      </c>
      <c r="K93" s="46"/>
      <c r="L93" s="47"/>
      <c r="M93" s="37"/>
    </row>
    <row r="94" spans="1:13" ht="12" customHeight="1">
      <c r="A94" s="8" t="s">
        <v>344</v>
      </c>
      <c r="B94" s="9" t="s">
        <v>55</v>
      </c>
      <c r="C94" s="13" t="s">
        <v>54</v>
      </c>
      <c r="D94" s="14" t="s">
        <v>345</v>
      </c>
      <c r="E94" s="15">
        <v>4800</v>
      </c>
      <c r="F94" s="10" t="s">
        <v>346</v>
      </c>
      <c r="G94" s="24">
        <f t="shared" si="6"/>
        <v>5040</v>
      </c>
      <c r="H94" s="24">
        <f t="shared" si="7"/>
        <v>5232</v>
      </c>
      <c r="I94" s="11" t="s">
        <v>6</v>
      </c>
      <c r="J94" s="44" t="s">
        <v>347</v>
      </c>
      <c r="K94" s="44"/>
      <c r="L94" s="44"/>
      <c r="M94" s="37"/>
    </row>
    <row r="95" spans="1:13" ht="12" customHeight="1">
      <c r="A95" s="8" t="s">
        <v>65</v>
      </c>
      <c r="B95" s="9" t="s">
        <v>9</v>
      </c>
      <c r="C95" s="13" t="s">
        <v>10</v>
      </c>
      <c r="D95" s="14" t="s">
        <v>211</v>
      </c>
      <c r="E95" s="15">
        <v>325</v>
      </c>
      <c r="F95" s="10" t="s">
        <v>212</v>
      </c>
      <c r="G95" s="24">
        <f t="shared" si="6"/>
        <v>341.25</v>
      </c>
      <c r="H95" s="24">
        <f t="shared" si="7"/>
        <v>354.25</v>
      </c>
      <c r="I95" s="12" t="s">
        <v>37</v>
      </c>
      <c r="J95" s="44" t="s">
        <v>247</v>
      </c>
      <c r="K95" s="44"/>
      <c r="L95" s="44"/>
      <c r="M95" s="37"/>
    </row>
    <row r="96" spans="1:13" ht="12.75" customHeight="1">
      <c r="A96" s="53" t="s">
        <v>116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2" customHeight="1">
      <c r="A97" s="8" t="s">
        <v>152</v>
      </c>
      <c r="B97" s="9" t="s">
        <v>9</v>
      </c>
      <c r="C97" s="20" t="s">
        <v>10</v>
      </c>
      <c r="D97" s="14" t="s">
        <v>81</v>
      </c>
      <c r="E97" s="15">
        <v>1200</v>
      </c>
      <c r="F97" s="10" t="s">
        <v>198</v>
      </c>
      <c r="G97" s="24">
        <f aca="true" t="shared" si="8" ref="G97:G112">E97*1.05</f>
        <v>1260</v>
      </c>
      <c r="H97" s="24">
        <f aca="true" t="shared" si="9" ref="H97:H112">E97*1.09</f>
        <v>1308</v>
      </c>
      <c r="I97" s="11" t="s">
        <v>6</v>
      </c>
      <c r="J97" s="44" t="s">
        <v>82</v>
      </c>
      <c r="K97" s="44"/>
      <c r="L97" s="44"/>
      <c r="M97" s="37"/>
    </row>
    <row r="98" spans="1:13" ht="12" customHeight="1">
      <c r="A98" s="8" t="s">
        <v>179</v>
      </c>
      <c r="B98" s="9" t="s">
        <v>55</v>
      </c>
      <c r="C98" s="20" t="s">
        <v>121</v>
      </c>
      <c r="D98" s="14" t="s">
        <v>86</v>
      </c>
      <c r="E98" s="15">
        <v>1050</v>
      </c>
      <c r="F98" s="10" t="s">
        <v>260</v>
      </c>
      <c r="G98" s="24">
        <f t="shared" si="8"/>
        <v>1102.5</v>
      </c>
      <c r="H98" s="24">
        <f t="shared" si="9"/>
        <v>1144.5</v>
      </c>
      <c r="I98" s="11" t="s">
        <v>6</v>
      </c>
      <c r="J98" s="44" t="s">
        <v>176</v>
      </c>
      <c r="K98" s="44"/>
      <c r="L98" s="44"/>
      <c r="M98" s="37"/>
    </row>
    <row r="99" spans="1:13" ht="12" customHeight="1">
      <c r="A99" s="8" t="s">
        <v>83</v>
      </c>
      <c r="B99" s="9" t="s">
        <v>4</v>
      </c>
      <c r="C99" s="20" t="s">
        <v>24</v>
      </c>
      <c r="D99" s="14" t="s">
        <v>73</v>
      </c>
      <c r="E99" s="15">
        <v>1000</v>
      </c>
      <c r="F99" s="10" t="s">
        <v>261</v>
      </c>
      <c r="G99" s="24">
        <f t="shared" si="8"/>
        <v>1050</v>
      </c>
      <c r="H99" s="24">
        <f t="shared" si="9"/>
        <v>1090</v>
      </c>
      <c r="I99" s="11" t="s">
        <v>6</v>
      </c>
      <c r="J99" s="44" t="s">
        <v>84</v>
      </c>
      <c r="K99" s="44"/>
      <c r="L99" s="44"/>
      <c r="M99" s="37"/>
    </row>
    <row r="100" spans="1:13" ht="12" customHeight="1">
      <c r="A100" s="8" t="s">
        <v>248</v>
      </c>
      <c r="B100" s="9" t="s">
        <v>4</v>
      </c>
      <c r="C100" s="20" t="s">
        <v>250</v>
      </c>
      <c r="D100" s="14" t="s">
        <v>249</v>
      </c>
      <c r="E100" s="15">
        <v>2419</v>
      </c>
      <c r="F100" s="34">
        <v>1451</v>
      </c>
      <c r="G100" s="24">
        <f t="shared" si="8"/>
        <v>2539.9500000000003</v>
      </c>
      <c r="H100" s="24">
        <f t="shared" si="9"/>
        <v>2636.71</v>
      </c>
      <c r="I100" s="11" t="s">
        <v>125</v>
      </c>
      <c r="J100" s="48" t="s">
        <v>176</v>
      </c>
      <c r="K100" s="48"/>
      <c r="L100" s="48"/>
      <c r="M100" s="37"/>
    </row>
    <row r="101" spans="1:13" ht="12" customHeight="1">
      <c r="A101" s="8" t="s">
        <v>85</v>
      </c>
      <c r="B101" s="9" t="s">
        <v>20</v>
      </c>
      <c r="C101" s="20" t="s">
        <v>23</v>
      </c>
      <c r="D101" s="14" t="s">
        <v>86</v>
      </c>
      <c r="E101" s="15">
        <v>390</v>
      </c>
      <c r="F101" s="10" t="s">
        <v>262</v>
      </c>
      <c r="G101" s="24">
        <f t="shared" si="8"/>
        <v>409.5</v>
      </c>
      <c r="H101" s="24">
        <f t="shared" si="9"/>
        <v>425.1</v>
      </c>
      <c r="I101" s="11" t="s">
        <v>6</v>
      </c>
      <c r="J101" s="36" t="s">
        <v>87</v>
      </c>
      <c r="K101" s="39"/>
      <c r="L101" s="39"/>
      <c r="M101" s="37"/>
    </row>
    <row r="102" spans="1:13" ht="12" customHeight="1">
      <c r="A102" s="8" t="s">
        <v>88</v>
      </c>
      <c r="B102" s="9" t="s">
        <v>44</v>
      </c>
      <c r="C102" s="20" t="s">
        <v>54</v>
      </c>
      <c r="D102" s="14" t="s">
        <v>89</v>
      </c>
      <c r="E102" s="15">
        <v>1550</v>
      </c>
      <c r="F102" s="10" t="s">
        <v>199</v>
      </c>
      <c r="G102" s="24">
        <f t="shared" si="8"/>
        <v>1627.5</v>
      </c>
      <c r="H102" s="24">
        <f t="shared" si="9"/>
        <v>1689.5000000000002</v>
      </c>
      <c r="I102" s="11" t="s">
        <v>6</v>
      </c>
      <c r="J102" s="45" t="s">
        <v>90</v>
      </c>
      <c r="K102" s="46"/>
      <c r="L102" s="47"/>
      <c r="M102" s="37"/>
    </row>
    <row r="103" spans="1:13" ht="12" customHeight="1">
      <c r="A103" s="8" t="s">
        <v>398</v>
      </c>
      <c r="B103" s="9" t="s">
        <v>9</v>
      </c>
      <c r="C103" s="20" t="s">
        <v>10</v>
      </c>
      <c r="D103" s="14" t="s">
        <v>294</v>
      </c>
      <c r="E103" s="15">
        <v>500</v>
      </c>
      <c r="F103" s="10" t="s">
        <v>361</v>
      </c>
      <c r="G103" s="24">
        <f t="shared" si="8"/>
        <v>525</v>
      </c>
      <c r="H103" s="24">
        <f t="shared" si="9"/>
        <v>545</v>
      </c>
      <c r="I103" s="12" t="s">
        <v>274</v>
      </c>
      <c r="J103" s="44" t="s">
        <v>221</v>
      </c>
      <c r="K103" s="44"/>
      <c r="L103" s="44"/>
      <c r="M103" s="37"/>
    </row>
    <row r="104" spans="1:13" ht="12" customHeight="1">
      <c r="A104" s="8" t="s">
        <v>243</v>
      </c>
      <c r="B104" s="9" t="s">
        <v>9</v>
      </c>
      <c r="C104" s="20" t="s">
        <v>10</v>
      </c>
      <c r="D104" s="14" t="s">
        <v>32</v>
      </c>
      <c r="E104" s="15">
        <v>1700</v>
      </c>
      <c r="F104" s="10" t="s">
        <v>246</v>
      </c>
      <c r="G104" s="24">
        <f t="shared" si="8"/>
        <v>1785</v>
      </c>
      <c r="H104" s="24">
        <f t="shared" si="9"/>
        <v>1853.0000000000002</v>
      </c>
      <c r="I104" s="11" t="s">
        <v>6</v>
      </c>
      <c r="J104" s="44" t="s">
        <v>38</v>
      </c>
      <c r="K104" s="44"/>
      <c r="L104" s="44"/>
      <c r="M104" s="37"/>
    </row>
    <row r="105" spans="1:13" ht="12" customHeight="1">
      <c r="A105" s="8" t="s">
        <v>153</v>
      </c>
      <c r="B105" s="9" t="s">
        <v>9</v>
      </c>
      <c r="C105" s="20" t="s">
        <v>10</v>
      </c>
      <c r="D105" s="14" t="s">
        <v>103</v>
      </c>
      <c r="E105" s="15">
        <v>1350</v>
      </c>
      <c r="F105" s="10" t="s">
        <v>263</v>
      </c>
      <c r="G105" s="24">
        <f t="shared" si="8"/>
        <v>1417.5</v>
      </c>
      <c r="H105" s="24">
        <f t="shared" si="9"/>
        <v>1471.5</v>
      </c>
      <c r="I105" s="11" t="s">
        <v>6</v>
      </c>
      <c r="J105" s="44" t="s">
        <v>92</v>
      </c>
      <c r="K105" s="44"/>
      <c r="L105" s="44"/>
      <c r="M105" s="37"/>
    </row>
    <row r="106" spans="1:13" ht="12" customHeight="1">
      <c r="A106" s="8" t="s">
        <v>93</v>
      </c>
      <c r="B106" s="9" t="s">
        <v>20</v>
      </c>
      <c r="C106" s="20" t="s">
        <v>137</v>
      </c>
      <c r="D106" s="14" t="s">
        <v>94</v>
      </c>
      <c r="E106" s="15">
        <v>960</v>
      </c>
      <c r="F106" s="10" t="s">
        <v>264</v>
      </c>
      <c r="G106" s="24">
        <f t="shared" si="8"/>
        <v>1008</v>
      </c>
      <c r="H106" s="24">
        <f t="shared" si="9"/>
        <v>1046.4</v>
      </c>
      <c r="I106" s="11" t="s">
        <v>6</v>
      </c>
      <c r="J106" s="12" t="s">
        <v>95</v>
      </c>
      <c r="K106" s="37"/>
      <c r="L106" s="37"/>
      <c r="M106" s="37"/>
    </row>
    <row r="107" spans="1:13" ht="12" customHeight="1">
      <c r="A107" s="8" t="s">
        <v>96</v>
      </c>
      <c r="B107" s="9" t="s">
        <v>4</v>
      </c>
      <c r="C107" s="20" t="s">
        <v>21</v>
      </c>
      <c r="D107" s="14" t="s">
        <v>97</v>
      </c>
      <c r="E107" s="15">
        <v>4990</v>
      </c>
      <c r="F107" s="10" t="s">
        <v>200</v>
      </c>
      <c r="G107" s="24">
        <f t="shared" si="8"/>
        <v>5239.5</v>
      </c>
      <c r="H107" s="24">
        <f t="shared" si="9"/>
        <v>5439.1</v>
      </c>
      <c r="I107" s="11" t="s">
        <v>6</v>
      </c>
      <c r="J107" s="44" t="s">
        <v>98</v>
      </c>
      <c r="K107" s="44"/>
      <c r="L107" s="44"/>
      <c r="M107" s="37"/>
    </row>
    <row r="108" spans="1:13" ht="12" customHeight="1">
      <c r="A108" s="8" t="s">
        <v>99</v>
      </c>
      <c r="B108" s="9" t="s">
        <v>100</v>
      </c>
      <c r="C108" s="20" t="s">
        <v>10</v>
      </c>
      <c r="D108" s="14" t="s">
        <v>101</v>
      </c>
      <c r="E108" s="15">
        <v>1100</v>
      </c>
      <c r="F108" s="10" t="s">
        <v>265</v>
      </c>
      <c r="G108" s="24">
        <f t="shared" si="8"/>
        <v>1155</v>
      </c>
      <c r="H108" s="24">
        <f t="shared" si="9"/>
        <v>1199</v>
      </c>
      <c r="I108" s="11" t="s">
        <v>37</v>
      </c>
      <c r="J108" s="12" t="s">
        <v>102</v>
      </c>
      <c r="K108" s="37"/>
      <c r="L108" s="37"/>
      <c r="M108" s="37"/>
    </row>
    <row r="109" spans="1:13" ht="12" customHeight="1">
      <c r="A109" s="8" t="s">
        <v>227</v>
      </c>
      <c r="B109" s="9" t="s">
        <v>225</v>
      </c>
      <c r="C109" s="20" t="s">
        <v>10</v>
      </c>
      <c r="D109" s="14" t="s">
        <v>101</v>
      </c>
      <c r="E109" s="15">
        <v>1090</v>
      </c>
      <c r="F109" s="10" t="s">
        <v>226</v>
      </c>
      <c r="G109" s="24">
        <f t="shared" si="8"/>
        <v>1144.5</v>
      </c>
      <c r="H109" s="24">
        <f t="shared" si="9"/>
        <v>1188.1000000000001</v>
      </c>
      <c r="I109" s="11" t="s">
        <v>14</v>
      </c>
      <c r="J109" s="12" t="s">
        <v>102</v>
      </c>
      <c r="K109" s="37"/>
      <c r="L109" s="37"/>
      <c r="M109" s="37"/>
    </row>
    <row r="110" spans="1:13" ht="12" customHeight="1">
      <c r="A110" s="8" t="s">
        <v>285</v>
      </c>
      <c r="B110" s="9" t="s">
        <v>9</v>
      </c>
      <c r="C110" s="20" t="s">
        <v>10</v>
      </c>
      <c r="D110" s="14" t="s">
        <v>286</v>
      </c>
      <c r="E110" s="15">
        <v>1050</v>
      </c>
      <c r="F110" s="10">
        <v>525</v>
      </c>
      <c r="G110" s="24">
        <f t="shared" si="8"/>
        <v>1102.5</v>
      </c>
      <c r="H110" s="24">
        <f t="shared" si="9"/>
        <v>1144.5</v>
      </c>
      <c r="I110" s="11" t="s">
        <v>274</v>
      </c>
      <c r="J110" s="44" t="s">
        <v>38</v>
      </c>
      <c r="K110" s="44"/>
      <c r="L110" s="44"/>
      <c r="M110" s="37"/>
    </row>
    <row r="111" spans="1:13" ht="12" customHeight="1">
      <c r="A111" s="8" t="s">
        <v>399</v>
      </c>
      <c r="B111" s="9" t="s">
        <v>55</v>
      </c>
      <c r="C111" s="20" t="s">
        <v>10</v>
      </c>
      <c r="D111" s="14" t="s">
        <v>295</v>
      </c>
      <c r="E111" s="15">
        <v>430</v>
      </c>
      <c r="F111" s="10" t="s">
        <v>337</v>
      </c>
      <c r="G111" s="24">
        <f t="shared" si="8"/>
        <v>451.5</v>
      </c>
      <c r="H111" s="24">
        <f t="shared" si="9"/>
        <v>468.70000000000005</v>
      </c>
      <c r="I111" s="12" t="s">
        <v>274</v>
      </c>
      <c r="J111" s="44" t="s">
        <v>221</v>
      </c>
      <c r="K111" s="44"/>
      <c r="L111" s="44"/>
      <c r="M111" s="37"/>
    </row>
    <row r="112" spans="1:13" ht="12" customHeight="1">
      <c r="A112" s="8" t="s">
        <v>74</v>
      </c>
      <c r="B112" s="9" t="s">
        <v>104</v>
      </c>
      <c r="C112" s="20" t="s">
        <v>75</v>
      </c>
      <c r="D112" s="14" t="s">
        <v>105</v>
      </c>
      <c r="E112" s="15">
        <v>698</v>
      </c>
      <c r="F112" s="10" t="s">
        <v>192</v>
      </c>
      <c r="G112" s="24">
        <f t="shared" si="8"/>
        <v>732.9</v>
      </c>
      <c r="H112" s="24">
        <f t="shared" si="9"/>
        <v>760.82</v>
      </c>
      <c r="I112" s="11" t="s">
        <v>47</v>
      </c>
      <c r="J112" s="12" t="s">
        <v>106</v>
      </c>
      <c r="K112" s="37"/>
      <c r="L112" s="37"/>
      <c r="M112" s="37"/>
    </row>
    <row r="113" spans="1:13" ht="11.25" customHeight="1">
      <c r="A113" s="53" t="s">
        <v>356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ht="11.25" customHeight="1">
      <c r="A114" s="40" t="s">
        <v>287</v>
      </c>
      <c r="B114" s="17" t="s">
        <v>26</v>
      </c>
      <c r="C114" s="31" t="s">
        <v>27</v>
      </c>
      <c r="D114" s="17" t="s">
        <v>71</v>
      </c>
      <c r="E114" s="17">
        <v>420</v>
      </c>
      <c r="F114" s="17" t="s">
        <v>288</v>
      </c>
      <c r="G114" s="24">
        <f>E114*1.05</f>
        <v>441</v>
      </c>
      <c r="H114" s="24">
        <f>E114*1.09</f>
        <v>457.8</v>
      </c>
      <c r="I114" s="41" t="s">
        <v>274</v>
      </c>
      <c r="J114" s="63" t="s">
        <v>289</v>
      </c>
      <c r="K114" s="63"/>
      <c r="L114" s="63"/>
      <c r="M114" s="42"/>
    </row>
    <row r="115" spans="1:13" ht="12" customHeight="1">
      <c r="A115" s="8" t="s">
        <v>107</v>
      </c>
      <c r="B115" s="9" t="s">
        <v>26</v>
      </c>
      <c r="C115" s="13" t="s">
        <v>46</v>
      </c>
      <c r="D115" s="14" t="s">
        <v>91</v>
      </c>
      <c r="E115" s="15">
        <v>550</v>
      </c>
      <c r="F115" s="10" t="s">
        <v>266</v>
      </c>
      <c r="G115" s="24">
        <f>E115*1.05</f>
        <v>577.5</v>
      </c>
      <c r="H115" s="24">
        <f>E115*1.09</f>
        <v>599.5</v>
      </c>
      <c r="I115" s="11" t="s">
        <v>6</v>
      </c>
      <c r="J115" s="12" t="s">
        <v>108</v>
      </c>
      <c r="K115" s="37"/>
      <c r="L115" s="37"/>
      <c r="M115" s="37"/>
    </row>
    <row r="116" spans="1:13" ht="11.25" customHeight="1">
      <c r="A116" s="40" t="s">
        <v>353</v>
      </c>
      <c r="B116" s="17" t="s">
        <v>26</v>
      </c>
      <c r="C116" s="31" t="s">
        <v>46</v>
      </c>
      <c r="D116" s="17" t="s">
        <v>71</v>
      </c>
      <c r="E116" s="17">
        <v>177</v>
      </c>
      <c r="F116" s="17" t="s">
        <v>354</v>
      </c>
      <c r="G116" s="24">
        <f>E116*1.05</f>
        <v>185.85</v>
      </c>
      <c r="H116" s="24">
        <f>E116*1.09</f>
        <v>192.93</v>
      </c>
      <c r="I116" s="11" t="s">
        <v>6</v>
      </c>
      <c r="J116" s="62" t="s">
        <v>355</v>
      </c>
      <c r="K116" s="62"/>
      <c r="L116" s="62"/>
      <c r="M116" s="42"/>
    </row>
    <row r="117" spans="1:13" ht="11.25" customHeight="1">
      <c r="A117" s="60" t="s">
        <v>157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1:13" ht="12.75" customHeight="1">
      <c r="A118" s="8" t="s">
        <v>119</v>
      </c>
      <c r="B118" s="9" t="s">
        <v>55</v>
      </c>
      <c r="C118" s="13" t="s">
        <v>120</v>
      </c>
      <c r="D118" s="14" t="s">
        <v>118</v>
      </c>
      <c r="E118" s="15">
        <v>1590</v>
      </c>
      <c r="F118" s="10">
        <v>159</v>
      </c>
      <c r="G118" s="24">
        <f>E118*1.05</f>
        <v>1669.5</v>
      </c>
      <c r="H118" s="24">
        <f>E118*1.09</f>
        <v>1733.1000000000001</v>
      </c>
      <c r="I118" s="11" t="s">
        <v>49</v>
      </c>
      <c r="J118" s="12" t="s">
        <v>102</v>
      </c>
      <c r="K118" s="37"/>
      <c r="L118" s="37"/>
      <c r="M118" s="37"/>
    </row>
    <row r="119" spans="1:13" ht="14.25" customHeight="1">
      <c r="A119" s="29" t="s">
        <v>156</v>
      </c>
      <c r="B119" s="9" t="s">
        <v>55</v>
      </c>
      <c r="C119" s="13" t="s">
        <v>121</v>
      </c>
      <c r="D119" s="14" t="s">
        <v>122</v>
      </c>
      <c r="E119" s="15">
        <v>989</v>
      </c>
      <c r="F119" s="10" t="s">
        <v>201</v>
      </c>
      <c r="G119" s="24">
        <f>E119*1.05</f>
        <v>1038.45</v>
      </c>
      <c r="H119" s="24">
        <f>E119*1.09</f>
        <v>1078.01</v>
      </c>
      <c r="I119" s="11" t="s">
        <v>49</v>
      </c>
      <c r="J119" s="44" t="s">
        <v>155</v>
      </c>
      <c r="K119" s="44"/>
      <c r="L119" s="44"/>
      <c r="M119" s="44"/>
    </row>
    <row r="120" spans="1:13" ht="14.25" customHeight="1">
      <c r="A120" s="29" t="s">
        <v>366</v>
      </c>
      <c r="B120" s="9" t="s">
        <v>292</v>
      </c>
      <c r="C120" s="13" t="s">
        <v>293</v>
      </c>
      <c r="D120" s="14" t="s">
        <v>166</v>
      </c>
      <c r="E120" s="15">
        <v>234.8</v>
      </c>
      <c r="F120" s="34">
        <v>45</v>
      </c>
      <c r="G120" s="24">
        <f>E120*1.05</f>
        <v>246.54000000000002</v>
      </c>
      <c r="H120" s="24">
        <f>E120*1.09</f>
        <v>255.93200000000004</v>
      </c>
      <c r="I120" s="11" t="s">
        <v>373</v>
      </c>
      <c r="J120" s="36" t="s">
        <v>167</v>
      </c>
      <c r="K120" s="36"/>
      <c r="L120" s="36"/>
      <c r="M120" s="36"/>
    </row>
    <row r="121" spans="1:13" ht="14.25" customHeight="1">
      <c r="A121" s="29" t="s">
        <v>400</v>
      </c>
      <c r="B121" s="9" t="s">
        <v>292</v>
      </c>
      <c r="C121" s="13" t="s">
        <v>293</v>
      </c>
      <c r="D121" s="14" t="s">
        <v>166</v>
      </c>
      <c r="E121" s="15">
        <v>234.8</v>
      </c>
      <c r="F121" s="34">
        <v>45</v>
      </c>
      <c r="G121" s="24">
        <f>E121*1.05</f>
        <v>246.54000000000002</v>
      </c>
      <c r="H121" s="24">
        <f>E121*1.09</f>
        <v>255.93200000000004</v>
      </c>
      <c r="I121" s="12" t="s">
        <v>274</v>
      </c>
      <c r="J121" s="36" t="s">
        <v>167</v>
      </c>
      <c r="K121" s="36"/>
      <c r="L121" s="36"/>
      <c r="M121" s="36"/>
    </row>
    <row r="122" spans="1:13" ht="13.5" customHeight="1">
      <c r="A122" s="29" t="s">
        <v>164</v>
      </c>
      <c r="B122" s="9" t="s">
        <v>165</v>
      </c>
      <c r="C122" s="13" t="s">
        <v>121</v>
      </c>
      <c r="D122" s="14" t="s">
        <v>166</v>
      </c>
      <c r="E122" s="15">
        <v>234.8</v>
      </c>
      <c r="F122" s="34">
        <v>45</v>
      </c>
      <c r="G122" s="24">
        <f>E122*1.05</f>
        <v>246.54000000000002</v>
      </c>
      <c r="H122" s="24">
        <f>E122*1.09</f>
        <v>255.93200000000004</v>
      </c>
      <c r="I122" s="11" t="s">
        <v>125</v>
      </c>
      <c r="J122" s="36" t="s">
        <v>167</v>
      </c>
      <c r="K122" s="36"/>
      <c r="L122" s="36"/>
      <c r="M122" s="36"/>
    </row>
    <row r="123" spans="1:9" ht="12.75">
      <c r="A123" s="4"/>
      <c r="B123" s="4"/>
      <c r="C123" s="4"/>
      <c r="D123" s="25"/>
      <c r="E123" s="25"/>
      <c r="F123" s="25"/>
      <c r="G123" s="25"/>
      <c r="H123" s="26"/>
      <c r="I123" s="27"/>
    </row>
  </sheetData>
  <mergeCells count="85">
    <mergeCell ref="J42:L42"/>
    <mergeCell ref="J43:L43"/>
    <mergeCell ref="J12:L12"/>
    <mergeCell ref="J13:L13"/>
    <mergeCell ref="J35:L35"/>
    <mergeCell ref="J36:L36"/>
    <mergeCell ref="J25:M25"/>
    <mergeCell ref="J32:L32"/>
    <mergeCell ref="J18:L18"/>
    <mergeCell ref="J38:L38"/>
    <mergeCell ref="J45:L45"/>
    <mergeCell ref="J114:L114"/>
    <mergeCell ref="J110:L110"/>
    <mergeCell ref="J100:L100"/>
    <mergeCell ref="J94:L94"/>
    <mergeCell ref="J64:L64"/>
    <mergeCell ref="J71:L71"/>
    <mergeCell ref="J70:L70"/>
    <mergeCell ref="J69:L69"/>
    <mergeCell ref="A81:M81"/>
    <mergeCell ref="J119:M119"/>
    <mergeCell ref="A96:M96"/>
    <mergeCell ref="A113:M113"/>
    <mergeCell ref="A117:M117"/>
    <mergeCell ref="J98:L98"/>
    <mergeCell ref="J99:L99"/>
    <mergeCell ref="J105:L105"/>
    <mergeCell ref="J116:L116"/>
    <mergeCell ref="J107:L107"/>
    <mergeCell ref="J97:L97"/>
    <mergeCell ref="J41:L41"/>
    <mergeCell ref="J37:L37"/>
    <mergeCell ref="J23:L23"/>
    <mergeCell ref="J21:L21"/>
    <mergeCell ref="J34:M34"/>
    <mergeCell ref="A24:M24"/>
    <mergeCell ref="J31:L31"/>
    <mergeCell ref="J22:L22"/>
    <mergeCell ref="F6:F9"/>
    <mergeCell ref="H6:H9"/>
    <mergeCell ref="I6:I9"/>
    <mergeCell ref="G6:G9"/>
    <mergeCell ref="B6:B9"/>
    <mergeCell ref="C6:C9"/>
    <mergeCell ref="D6:D9"/>
    <mergeCell ref="J15:L15"/>
    <mergeCell ref="J11:L11"/>
    <mergeCell ref="J14:L14"/>
    <mergeCell ref="J6:M9"/>
    <mergeCell ref="A10:M10"/>
    <mergeCell ref="A6:A9"/>
    <mergeCell ref="E6:E9"/>
    <mergeCell ref="J59:L59"/>
    <mergeCell ref="J55:L55"/>
    <mergeCell ref="J63:L63"/>
    <mergeCell ref="J58:L58"/>
    <mergeCell ref="J60:L60"/>
    <mergeCell ref="J65:L65"/>
    <mergeCell ref="J66:L66"/>
    <mergeCell ref="J67:L67"/>
    <mergeCell ref="J68:L68"/>
    <mergeCell ref="J53:L53"/>
    <mergeCell ref="J51:L51"/>
    <mergeCell ref="J48:L48"/>
    <mergeCell ref="J52:L52"/>
    <mergeCell ref="J111:L111"/>
    <mergeCell ref="J77:L77"/>
    <mergeCell ref="J72:L72"/>
    <mergeCell ref="J76:L76"/>
    <mergeCell ref="J78:L78"/>
    <mergeCell ref="J93:L93"/>
    <mergeCell ref="J102:L102"/>
    <mergeCell ref="J104:L104"/>
    <mergeCell ref="J95:L95"/>
    <mergeCell ref="J103:L103"/>
    <mergeCell ref="J47:L47"/>
    <mergeCell ref="J46:L46"/>
    <mergeCell ref="J54:L54"/>
    <mergeCell ref="J26:L26"/>
    <mergeCell ref="J27:L27"/>
    <mergeCell ref="J28:L28"/>
    <mergeCell ref="J29:L29"/>
    <mergeCell ref="J30:L30"/>
    <mergeCell ref="J40:L40"/>
    <mergeCell ref="J44:L44"/>
  </mergeCell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Булат</cp:lastModifiedBy>
  <cp:lastPrinted>2011-03-24T04:51:22Z</cp:lastPrinted>
  <dcterms:created xsi:type="dcterms:W3CDTF">1996-10-08T23:32:33Z</dcterms:created>
  <dcterms:modified xsi:type="dcterms:W3CDTF">2011-03-24T13:43:43Z</dcterms:modified>
  <cp:category/>
  <cp:version/>
  <cp:contentType/>
  <cp:contentStatus/>
</cp:coreProperties>
</file>